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615" activeTab="0"/>
  </bookViews>
  <sheets>
    <sheet name="LATable" sheetId="1" r:id="rId1"/>
    <sheet name="HighNeedsTable" sheetId="2" r:id="rId2"/>
    <sheet name="EY_Table" sheetId="3" r:id="rId3"/>
  </sheets>
  <definedNames>
    <definedName name="Connection1" localSheetId="0">'LATable'!$A$6:$J$160</definedName>
    <definedName name="Connection2" localSheetId="1">'HighNeedsTable'!$A$4:$O$16</definedName>
    <definedName name="Connection3" localSheetId="2">'EY_Table'!$B$6:$O$50</definedName>
    <definedName name="_xlnm.Print_Area" localSheetId="2">'EY_Table'!$A$1:$P$53</definedName>
  </definedNames>
  <calcPr fullCalcOnLoad="1"/>
</workbook>
</file>

<file path=xl/sharedStrings.xml><?xml version="1.0" encoding="utf-8"?>
<sst xmlns="http://schemas.openxmlformats.org/spreadsheetml/2006/main" count="249" uniqueCount="214">
  <si>
    <t>LA Table: FUNDING PERIOD (2014-15)</t>
  </si>
  <si>
    <t>Department for Education Section 251 Financial Data Collection</t>
  </si>
  <si>
    <t>LA Table   Local Authority Information</t>
  </si>
  <si>
    <t xml:space="preserve">Local Authority </t>
  </si>
  <si>
    <t>Newcastle upon Tyne</t>
  </si>
  <si>
    <t>Description</t>
  </si>
  <si>
    <t>EarlyYears</t>
  </si>
  <si>
    <t>Primary</t>
  </si>
  <si>
    <t>Secondary</t>
  </si>
  <si>
    <t>SENSpecial</t>
  </si>
  <si>
    <t>APPRU</t>
  </si>
  <si>
    <t>PostSchool</t>
  </si>
  <si>
    <t>Gross</t>
  </si>
  <si>
    <t>Income</t>
  </si>
  <si>
    <t>Net</t>
  </si>
  <si>
    <t xml:space="preserve"> 1 SCHOOLS BUDGET</t>
  </si>
  <si>
    <t>1.0.1 Individual Schools Budget (before Academy recoupment)</t>
  </si>
  <si>
    <t xml:space="preserve">   DEDELEGATED ITEMS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</si>
  <si>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</si>
  <si>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</si>
  <si>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</si>
  <si>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</si>
  <si>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</si>
  <si>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</si>
  <si>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</si>
  <si>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 excluding cover for facility time</t>
  </si>
  <si>
    <t>1.1.9 Staff costs – supply cover for facility time</t>
  </si>
  <si>
    <t xml:space="preserve">   HIGH NEEDS BUDGET</t>
  </si>
  <si>
    <t>1.2.1 Top up funding - maintained providers</t>
  </si>
  <si>
    <t>1.2.2 Top up funding - academies free schools and colleges</t>
  </si>
  <si>
    <t>1.2.3 Top up funding - non-maintained and independent providers</t>
  </si>
  <si>
    <t>1.2.4 Additional high needs targeted funding for mainstream schools and academies</t>
  </si>
  <si>
    <t>1.2.5 SEN support services</t>
  </si>
  <si>
    <t>1.2.6 Hospital education services</t>
  </si>
  <si>
    <t>1.2.7 Other alternative provision services</t>
  </si>
  <si>
    <t>1.2.8 Support for inclusion</t>
  </si>
  <si>
    <t>1.2.9 Special schools and PRUs in financial difficulty</t>
  </si>
  <si>
    <t>1.2.10 PFI and BSF costs at special schools and AP/PRUs</t>
  </si>
  <si>
    <t>1.2.11 Direct payments (SEN and disability)</t>
  </si>
  <si>
    <t>1.2.12 Carbon reduction commitment allowances (PRUs)</t>
  </si>
  <si>
    <t xml:space="preserve">   EARLY YEARS BUDGET</t>
  </si>
  <si>
    <t>1.3.1 Central expenditure on children under 5</t>
  </si>
  <si>
    <t xml:space="preserve">   CENTRAL PROVISION WITHIN BUDGET</t>
  </si>
  <si>
    <t>1.4.1 Contribution to combined budgets</t>
  </si>
  <si>
    <t>1.4.2 School admissions</t>
  </si>
  <si>
    <t>1.4.3 Servicing of schools forums</t>
  </si>
  <si>
    <t>1.4.4 Termination of employment costs</t>
  </si>
  <si>
    <t>1.4.5 Falling Rolls Fund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</si>
  <si>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</si>
  <si>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</si>
  <si>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</si>
  <si>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</si>
  <si>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</si>
  <si>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</si>
  <si>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</si>
  <si>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1.4.13 Other Items</t>
  </si>
  <si>
    <t>1.5.1 Other Specific Grants</t>
  </si>
  <si>
    <t>1.6.1 TOTAL SCHOOLS BUDGET (before Academy recoupment)</t>
  </si>
  <si>
    <t xml:space="preserve">   RECONCILIATION OF SCHOOLS BUDGET</t>
  </si>
  <si>
    <t>1.7.1 Estimated Dedicated Schools Grant for 2014-15</t>
  </si>
  <si>
    <t>1.7.2 Dedicated Schools Grant brought forward from 2013-14</t>
  </si>
  <si>
    <t>1.7.3 Dedicated Schools Grant brought to 2015-16</t>
  </si>
  <si>
    <t>1.7.4 EFA funding</t>
  </si>
  <si>
    <t>1.7.5 Local Authority additional contribution</t>
  </si>
  <si>
    <t>1.7.6 Total funding supporting the Schools Budget (lines 1.7.1 to 1.7.5)</t>
  </si>
  <si>
    <t>1.8.1 Academy: recoupment from the Dedicated Schools Grant (please show any recoupment from the DSG as a negative in the cell)</t>
  </si>
  <si>
    <t xml:space="preserve"> 2 OTHER EDUCATION AND COMMUNITY BUDGET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</si>
  <si>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</si>
  <si>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</si>
  <si>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</si>
  <si>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</si>
  <si>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</si>
  <si>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</si>
  <si>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</si>
  <si>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</si>
  <si>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</si>
  <si>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</si>
  <si>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</si>
  <si>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</si>
  <si>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</si>
  <si>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</si>
  <si>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</si>
  <si>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</si>
  <si>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</si>
  <si>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</si>
  <si>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</si>
  <si>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</si>
  <si>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</si>
  <si>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 xml:space="preserve"> 3 CHILDREN'S AND YOUNG PEOPLE'S SERVICES </t>
  </si>
  <si>
    <t xml:space="preserve">   SURE START CHILDREN'S CENTRES AND EARLY YEARS 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</si>
  <si>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</si>
  <si>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</si>
  <si>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</si>
  <si>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</si>
  <si>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</si>
  <si>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 xml:space="preserve">   CHILDREN LOOKED AFTER 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</si>
  <si>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</si>
  <si>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</si>
  <si>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</si>
  <si>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</si>
  <si>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</si>
  <si>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</si>
  <si>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</si>
  <si>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</si>
  <si>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</si>
  <si>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</si>
  <si>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</si>
  <si>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 xml:space="preserve">   OTHER CHILDREN AND FAMILY SERVICES </t>
  </si>
  <si>
    <t>3.2.1 Other children and families services</t>
  </si>
  <si>
    <t xml:space="preserve">   SAFEGUARDING CHILDREN AND YOUNG PEOPLE'S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</si>
  <si>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</si>
  <si>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</si>
  <si>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</si>
  <si>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</si>
  <si>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 xml:space="preserve">   FAMILY SUPPORT SERVICES 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</si>
  <si>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</si>
  <si>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</si>
  <si>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</si>
  <si>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</si>
  <si>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</si>
  <si>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</si>
  <si>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 xml:space="preserve">   SERVICES FOR YOUNG PEOPLE </t>
  </si>
  <si>
    <t>3.5.1 Universal services for young people</t>
  </si>
  <si>
    <t>3.5.2 Targeted services for young people</t>
  </si>
  <si>
    <t>3.5.3 Total Services for young people</t>
  </si>
  <si>
    <t xml:space="preserve">   YOUTH JUSTICE 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</si>
  <si>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</si>
  <si>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</si>
  <si>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</si>
  <si>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</si>
  <si>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</si>
  <si>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</si>
  <si>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 xml:space="preserve">   MEMORANDUM ITEMS </t>
  </si>
  <si>
    <t xml:space="preserve">8  Services for young people </t>
  </si>
  <si>
    <t>8a.1 Substance misuse services (Drugs, Alcohol and Volatile substances) (included in 3.5.1 and 3.5.2 above)</t>
  </si>
  <si>
    <t>8a.2 Teenage pregnancy services (included in 3.5.1 and 3.5.2 above)</t>
  </si>
  <si>
    <t>School table high needs &amp; AP settings</t>
  </si>
  <si>
    <t>Special educational needs (SEN) places</t>
  </si>
  <si>
    <t>SEN place funding</t>
  </si>
  <si>
    <t>Alternative provision (AP) places</t>
  </si>
  <si>
    <t>AP place funding</t>
  </si>
  <si>
    <t>Hospital education places</t>
  </si>
  <si>
    <t>Hospital education place funding</t>
  </si>
  <si>
    <t>Phase</t>
  </si>
  <si>
    <t>School Name</t>
  </si>
  <si>
    <t>DfE Reference</t>
  </si>
  <si>
    <t>Open/Closing Indicator</t>
  </si>
  <si>
    <t>Date Opening/Closing</t>
  </si>
  <si>
    <t xml:space="preserve">SEN Places Apr Aug </t>
  </si>
  <si>
    <t xml:space="preserve">SEN Places Sep Mar </t>
  </si>
  <si>
    <t xml:space="preserve">SEN Funding </t>
  </si>
  <si>
    <t xml:space="preserve">AP Places Apr Aug </t>
  </si>
  <si>
    <t xml:space="preserve">AP Places SepMar </t>
  </si>
  <si>
    <t xml:space="preserve">AP Funding  </t>
  </si>
  <si>
    <t xml:space="preserve">HospPlacesAprAug </t>
  </si>
  <si>
    <t xml:space="preserve">HospPlacesSepMar </t>
  </si>
  <si>
    <t xml:space="preserve">HospFunding </t>
  </si>
  <si>
    <t>Total Funding</t>
  </si>
  <si>
    <t>Pupil Referral Unit</t>
  </si>
  <si>
    <t>Linhope PRU</t>
  </si>
  <si>
    <t xml:space="preserve">Pupil Referral Unit Total </t>
  </si>
  <si>
    <t>Special</t>
  </si>
  <si>
    <t>Trinity School</t>
  </si>
  <si>
    <t>Hadrian School</t>
  </si>
  <si>
    <t>Sir Charles Parsons School</t>
  </si>
  <si>
    <t>Thomas Bewick School</t>
  </si>
  <si>
    <t xml:space="preserve">Special Total </t>
  </si>
  <si>
    <t>Hospital</t>
  </si>
  <si>
    <t>Newcastle Bridges School Co Royal Victoria Infirmary Ward 10</t>
  </si>
  <si>
    <t xml:space="preserve">Hospital Total </t>
  </si>
  <si>
    <t>EY Table: FUNDING PERIOD (2014-15)</t>
  </si>
  <si>
    <t>Unit Value</t>
  </si>
  <si>
    <t>Number of Units</t>
  </si>
  <si>
    <t>Anticipated Budget</t>
  </si>
  <si>
    <t>Row Heading</t>
  </si>
  <si>
    <t>PVI</t>
  </si>
  <si>
    <t>Nursery School</t>
  </si>
  <si>
    <t>Primary Nursery Class</t>
  </si>
  <si>
    <t>UnitType</t>
  </si>
  <si>
    <t>Total Budget</t>
  </si>
  <si>
    <t>Proportion of Funding *</t>
  </si>
  <si>
    <t>1. EYSFF (three and four year olds) Base Rate(s) per hour, per provider type</t>
  </si>
  <si>
    <t>Standard hourly rate</t>
  </si>
  <si>
    <t>PerHour</t>
  </si>
  <si>
    <t>PerChild</t>
  </si>
  <si>
    <t>2a. Supplements: Deprivation</t>
  </si>
  <si>
    <t>IDACI 10%</t>
  </si>
  <si>
    <t>2b. Supplements: Quality</t>
  </si>
  <si>
    <t>No budget lines entered</t>
  </si>
  <si>
    <t>2c. Supplements: Flexibility</t>
  </si>
  <si>
    <t>2d. Supplements: Sustainability</t>
  </si>
  <si>
    <t>3. Other formula</t>
  </si>
  <si>
    <t>Lump Sum £110k per nursery school</t>
  </si>
  <si>
    <t>Rates Charge</t>
  </si>
  <si>
    <t>LumpSum</t>
  </si>
  <si>
    <t>4. Additional funded free hours</t>
  </si>
  <si>
    <t>TOTAL FUNDING FOR EARLY YEARS SINGLE FUNDING FORMULA (3s AND 4s)</t>
  </si>
  <si>
    <t>Proportion of Funding</t>
  </si>
  <si>
    <t>5. Two year old Base Rate(s) per hour, per provider type</t>
  </si>
  <si>
    <t>Base Rate</t>
  </si>
  <si>
    <t>6a. Two year old supplements Quality</t>
  </si>
  <si>
    <t>6b. Other supplements</t>
  </si>
  <si>
    <t>TOTAL FUNDING FOR EARLY YEARS SINGLE FUNDING FORMULA FOR 2 YEAR OLDs</t>
  </si>
  <si>
    <t xml:space="preserve">Row Heading </t>
  </si>
  <si>
    <t xml:space="preserve">Description </t>
  </si>
  <si>
    <t>Anticipated Total Budget</t>
  </si>
  <si>
    <t>7a. Early years contingency funding 2 Year Olds</t>
  </si>
  <si>
    <t>Trajectory Funding</t>
  </si>
  <si>
    <t>7b. Early years contingency funding 3 &amp; 4 Year Olds</t>
  </si>
  <si>
    <t>8a. Early years centrally retained spending 2 Year Olds</t>
  </si>
  <si>
    <t>8b. Early years centrally retained spending 3 &amp; 4 Year Olds</t>
  </si>
  <si>
    <t>Early Years Co-ordination</t>
  </si>
  <si>
    <t>TOTAL FUNDING FOR CENTRAL EXPENDITURE</t>
  </si>
  <si>
    <t xml:space="preserve"> * Proportion of funding includes total budget for 2, 3 and 4 year olds.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</si>
</sst>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]#,##0.00"/>
    <numFmt numFmtId="165" formatCode="dd/mm/yy;@"/>
  </numFmts>
  <fonts count="52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vertical="top"/>
    </xf>
    <xf numFmtId="0" fontId="45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46" fillId="0" borderId="0" xfId="0" applyFont="1" applyAlignment="1">
      <alignment/>
    </xf>
    <xf numFmtId="165" fontId="46" fillId="0" borderId="0" xfId="0" applyNumberFormat="1" applyFont="1" applyAlignment="1">
      <alignment/>
    </xf>
    <xf numFmtId="0" fontId="0" fillId="0" borderId="0" xfId="0" applyAlignment="1">
      <alignment wrapText="1"/>
    </xf>
    <xf numFmtId="0" fontId="46" fillId="0" borderId="0" xfId="0" applyFont="1" applyAlignment="1">
      <alignment wrapText="1"/>
    </xf>
    <xf numFmtId="165" fontId="46" fillId="0" borderId="0" xfId="0" applyNumberFormat="1" applyFont="1" applyAlignment="1">
      <alignment wrapText="1"/>
    </xf>
    <xf numFmtId="0" fontId="47" fillId="0" borderId="10" xfId="0" applyFont="1" applyBorder="1" applyAlignment="1">
      <alignment horizontal="left" wrapText="1"/>
    </xf>
    <xf numFmtId="0" fontId="47" fillId="0" borderId="0" xfId="0" applyFont="1" applyAlignment="1">
      <alignment/>
    </xf>
    <xf numFmtId="165" fontId="47" fillId="0" borderId="0" xfId="0" applyNumberFormat="1" applyFont="1" applyAlignment="1">
      <alignment/>
    </xf>
    <xf numFmtId="0" fontId="47" fillId="0" borderId="0" xfId="0" applyFont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 vertical="top"/>
    </xf>
    <xf numFmtId="10" fontId="0" fillId="33" borderId="0" xfId="0" applyNumberFormat="1" applyFill="1" applyAlignment="1">
      <alignment vertical="top"/>
    </xf>
    <xf numFmtId="1" fontId="0" fillId="0" borderId="0" xfId="0" applyNumberFormat="1" applyAlignment="1">
      <alignment/>
    </xf>
    <xf numFmtId="0" fontId="44" fillId="34" borderId="10" xfId="0" applyFont="1" applyFill="1" applyBorder="1" applyAlignment="1">
      <alignment vertical="top" wrapText="1"/>
    </xf>
    <xf numFmtId="0" fontId="0" fillId="35" borderId="11" xfId="0" applyFill="1" applyBorder="1" applyAlignment="1">
      <alignment vertical="top" wrapText="1"/>
    </xf>
    <xf numFmtId="0" fontId="44" fillId="35" borderId="12" xfId="0" applyFont="1" applyFill="1" applyBorder="1" applyAlignment="1">
      <alignment vertical="top" wrapText="1"/>
    </xf>
    <xf numFmtId="0" fontId="0" fillId="35" borderId="13" xfId="0" applyFill="1" applyBorder="1" applyAlignment="1">
      <alignment vertical="top"/>
    </xf>
    <xf numFmtId="0" fontId="0" fillId="35" borderId="11" xfId="0" applyFill="1" applyBorder="1" applyAlignment="1">
      <alignment vertical="top"/>
    </xf>
    <xf numFmtId="0" fontId="44" fillId="35" borderId="12" xfId="0" applyFont="1" applyFill="1" applyBorder="1" applyAlignment="1">
      <alignment vertical="top"/>
    </xf>
    <xf numFmtId="0" fontId="48" fillId="33" borderId="14" xfId="0" applyFont="1" applyFill="1" applyBorder="1" applyAlignment="1">
      <alignment wrapText="1"/>
    </xf>
    <xf numFmtId="0" fontId="48" fillId="36" borderId="12" xfId="0" applyFont="1" applyFill="1" applyBorder="1" applyAlignment="1">
      <alignment vertical="top" wrapText="1"/>
    </xf>
    <xf numFmtId="0" fontId="48" fillId="36" borderId="12" xfId="0" applyFont="1" applyFill="1" applyBorder="1" applyAlignment="1">
      <alignment horizontal="right" vertical="top" wrapText="1"/>
    </xf>
    <xf numFmtId="0" fontId="48" fillId="36" borderId="10" xfId="0" applyFont="1" applyFill="1" applyBorder="1" applyAlignment="1">
      <alignment horizontal="right" vertical="top" wrapText="1"/>
    </xf>
    <xf numFmtId="0" fontId="48" fillId="36" borderId="13" xfId="0" applyFont="1" applyFill="1" applyBorder="1" applyAlignment="1">
      <alignment horizontal="right" vertical="top" wrapText="1"/>
    </xf>
    <xf numFmtId="0" fontId="48" fillId="36" borderId="11" xfId="0" applyFont="1" applyFill="1" applyBorder="1" applyAlignment="1">
      <alignment horizontal="right" vertical="top" wrapText="1"/>
    </xf>
    <xf numFmtId="10" fontId="48" fillId="36" borderId="10" xfId="0" applyNumberFormat="1" applyFont="1" applyFill="1" applyBorder="1" applyAlignment="1">
      <alignment horizontal="right" vertical="top" wrapText="1"/>
    </xf>
    <xf numFmtId="0" fontId="48" fillId="33" borderId="0" xfId="0" applyFont="1" applyFill="1" applyAlignment="1">
      <alignment vertical="top" wrapText="1"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 wrapText="1"/>
    </xf>
    <xf numFmtId="0" fontId="0" fillId="33" borderId="14" xfId="0" applyFill="1" applyBorder="1" applyAlignment="1">
      <alignment/>
    </xf>
    <xf numFmtId="0" fontId="49" fillId="33" borderId="0" xfId="0" applyFont="1" applyFill="1" applyAlignment="1">
      <alignment vertical="top" wrapText="1"/>
    </xf>
    <xf numFmtId="0" fontId="49" fillId="36" borderId="0" xfId="0" applyFont="1" applyFill="1" applyAlignment="1">
      <alignment vertical="top" wrapText="1"/>
    </xf>
    <xf numFmtId="0" fontId="49" fillId="36" borderId="0" xfId="0" applyFont="1" applyFill="1" applyAlignment="1">
      <alignment horizontal="right" vertical="top" wrapText="1"/>
    </xf>
    <xf numFmtId="0" fontId="49" fillId="36" borderId="14" xfId="0" applyFont="1" applyFill="1" applyBorder="1" applyAlignment="1">
      <alignment horizontal="right" vertical="top" wrapText="1"/>
    </xf>
    <xf numFmtId="0" fontId="49" fillId="36" borderId="15" xfId="0" applyFont="1" applyFill="1" applyBorder="1" applyAlignment="1">
      <alignment horizontal="right" vertical="top" wrapText="1"/>
    </xf>
    <xf numFmtId="0" fontId="49" fillId="36" borderId="16" xfId="0" applyFont="1" applyFill="1" applyBorder="1" applyAlignment="1">
      <alignment horizontal="right" vertical="top" wrapText="1"/>
    </xf>
    <xf numFmtId="10" fontId="49" fillId="36" borderId="14" xfId="0" applyNumberFormat="1" applyFont="1" applyFill="1" applyBorder="1" applyAlignment="1">
      <alignment horizontal="right" vertical="top" wrapText="1"/>
    </xf>
    <xf numFmtId="0" fontId="50" fillId="37" borderId="0" xfId="0" applyFont="1" applyFill="1" applyAlignment="1">
      <alignment vertical="top" wrapText="1"/>
    </xf>
    <xf numFmtId="164" fontId="50" fillId="37" borderId="0" xfId="0" applyNumberFormat="1" applyFont="1" applyFill="1" applyAlignment="1">
      <alignment horizontal="right" vertical="top" wrapText="1"/>
    </xf>
    <xf numFmtId="164" fontId="50" fillId="37" borderId="0" xfId="0" applyNumberFormat="1" applyFont="1" applyFill="1" applyAlignment="1">
      <alignment horizontal="right" vertical="top"/>
    </xf>
    <xf numFmtId="0" fontId="50" fillId="37" borderId="14" xfId="0" applyFont="1" applyFill="1" applyBorder="1" applyAlignment="1">
      <alignment horizontal="right" vertical="top"/>
    </xf>
    <xf numFmtId="3" fontId="50" fillId="37" borderId="0" xfId="0" applyNumberFormat="1" applyFont="1" applyFill="1" applyAlignment="1">
      <alignment horizontal="right" vertical="top"/>
    </xf>
    <xf numFmtId="3" fontId="50" fillId="37" borderId="15" xfId="0" applyNumberFormat="1" applyFont="1" applyFill="1" applyBorder="1" applyAlignment="1">
      <alignment horizontal="right" vertical="top"/>
    </xf>
    <xf numFmtId="164" fontId="50" fillId="37" borderId="16" xfId="0" applyNumberFormat="1" applyFont="1" applyFill="1" applyBorder="1" applyAlignment="1">
      <alignment horizontal="right" vertical="top"/>
    </xf>
    <xf numFmtId="10" fontId="50" fillId="37" borderId="14" xfId="0" applyNumberFormat="1" applyFont="1" applyFill="1" applyBorder="1" applyAlignment="1">
      <alignment horizontal="right" vertical="top"/>
    </xf>
    <xf numFmtId="0" fontId="50" fillId="33" borderId="0" xfId="0" applyFont="1" applyFill="1" applyAlignment="1">
      <alignment vertical="top" wrapText="1"/>
    </xf>
    <xf numFmtId="0" fontId="50" fillId="33" borderId="17" xfId="0" applyFont="1" applyFill="1" applyBorder="1" applyAlignment="1">
      <alignment vertical="top" wrapText="1"/>
    </xf>
    <xf numFmtId="0" fontId="50" fillId="37" borderId="17" xfId="0" applyFont="1" applyFill="1" applyBorder="1" applyAlignment="1">
      <alignment vertical="top" wrapText="1"/>
    </xf>
    <xf numFmtId="164" fontId="50" fillId="37" borderId="17" xfId="0" applyNumberFormat="1" applyFont="1" applyFill="1" applyBorder="1" applyAlignment="1">
      <alignment horizontal="right" vertical="top" wrapText="1"/>
    </xf>
    <xf numFmtId="164" fontId="50" fillId="37" borderId="17" xfId="0" applyNumberFormat="1" applyFont="1" applyFill="1" applyBorder="1" applyAlignment="1">
      <alignment horizontal="right" vertical="top"/>
    </xf>
    <xf numFmtId="0" fontId="50" fillId="37" borderId="18" xfId="0" applyFont="1" applyFill="1" applyBorder="1" applyAlignment="1">
      <alignment horizontal="right" vertical="top"/>
    </xf>
    <xf numFmtId="3" fontId="50" fillId="37" borderId="17" xfId="0" applyNumberFormat="1" applyFont="1" applyFill="1" applyBorder="1" applyAlignment="1">
      <alignment horizontal="right" vertical="top"/>
    </xf>
    <xf numFmtId="3" fontId="50" fillId="37" borderId="19" xfId="0" applyNumberFormat="1" applyFont="1" applyFill="1" applyBorder="1" applyAlignment="1">
      <alignment horizontal="right" vertical="top"/>
    </xf>
    <xf numFmtId="164" fontId="50" fillId="37" borderId="20" xfId="0" applyNumberFormat="1" applyFont="1" applyFill="1" applyBorder="1" applyAlignment="1">
      <alignment horizontal="right" vertical="top"/>
    </xf>
    <xf numFmtId="10" fontId="50" fillId="37" borderId="18" xfId="0" applyNumberFormat="1" applyFont="1" applyFill="1" applyBorder="1" applyAlignment="1">
      <alignment horizontal="right" vertical="top"/>
    </xf>
    <xf numFmtId="0" fontId="50" fillId="38" borderId="0" xfId="0" applyFont="1" applyFill="1" applyAlignment="1">
      <alignment vertical="top" wrapText="1"/>
    </xf>
    <xf numFmtId="164" fontId="50" fillId="38" borderId="0" xfId="0" applyNumberFormat="1" applyFont="1" applyFill="1" applyAlignment="1">
      <alignment horizontal="right" vertical="top" wrapText="1"/>
    </xf>
    <xf numFmtId="164" fontId="50" fillId="38" borderId="0" xfId="0" applyNumberFormat="1" applyFont="1" applyFill="1" applyAlignment="1">
      <alignment horizontal="right" vertical="top"/>
    </xf>
    <xf numFmtId="0" fontId="50" fillId="38" borderId="14" xfId="0" applyFont="1" applyFill="1" applyBorder="1" applyAlignment="1">
      <alignment horizontal="right" vertical="top"/>
    </xf>
    <xf numFmtId="3" fontId="50" fillId="38" borderId="0" xfId="0" applyNumberFormat="1" applyFont="1" applyFill="1" applyAlignment="1">
      <alignment horizontal="right" vertical="top"/>
    </xf>
    <xf numFmtId="3" fontId="50" fillId="38" borderId="15" xfId="0" applyNumberFormat="1" applyFont="1" applyFill="1" applyBorder="1" applyAlignment="1">
      <alignment horizontal="right" vertical="top"/>
    </xf>
    <xf numFmtId="164" fontId="50" fillId="38" borderId="16" xfId="0" applyNumberFormat="1" applyFont="1" applyFill="1" applyBorder="1" applyAlignment="1">
      <alignment horizontal="right" vertical="top"/>
    </xf>
    <xf numFmtId="10" fontId="50" fillId="38" borderId="14" xfId="0" applyNumberFormat="1" applyFont="1" applyFill="1" applyBorder="1" applyAlignment="1">
      <alignment horizontal="right" vertical="top"/>
    </xf>
    <xf numFmtId="0" fontId="50" fillId="39" borderId="0" xfId="0" applyFont="1" applyFill="1" applyAlignment="1">
      <alignment vertical="top" wrapText="1"/>
    </xf>
    <xf numFmtId="164" fontId="50" fillId="39" borderId="0" xfId="0" applyNumberFormat="1" applyFont="1" applyFill="1" applyAlignment="1">
      <alignment horizontal="right" vertical="top" wrapText="1"/>
    </xf>
    <xf numFmtId="164" fontId="50" fillId="39" borderId="0" xfId="0" applyNumberFormat="1" applyFont="1" applyFill="1" applyAlignment="1">
      <alignment horizontal="right" vertical="top"/>
    </xf>
    <xf numFmtId="0" fontId="50" fillId="39" borderId="14" xfId="0" applyFont="1" applyFill="1" applyBorder="1" applyAlignment="1">
      <alignment horizontal="right" vertical="top"/>
    </xf>
    <xf numFmtId="3" fontId="50" fillId="39" borderId="0" xfId="0" applyNumberFormat="1" applyFont="1" applyFill="1" applyAlignment="1">
      <alignment horizontal="right" vertical="top"/>
    </xf>
    <xf numFmtId="3" fontId="50" fillId="39" borderId="15" xfId="0" applyNumberFormat="1" applyFont="1" applyFill="1" applyBorder="1" applyAlignment="1">
      <alignment horizontal="right" vertical="top"/>
    </xf>
    <xf numFmtId="164" fontId="50" fillId="39" borderId="16" xfId="0" applyNumberFormat="1" applyFont="1" applyFill="1" applyBorder="1" applyAlignment="1">
      <alignment horizontal="right" vertical="top"/>
    </xf>
    <xf numFmtId="10" fontId="50" fillId="39" borderId="14" xfId="0" applyNumberFormat="1" applyFont="1" applyFill="1" applyBorder="1" applyAlignment="1">
      <alignment horizontal="right" vertical="top"/>
    </xf>
    <xf numFmtId="0" fontId="50" fillId="40" borderId="0" xfId="0" applyFont="1" applyFill="1" applyAlignment="1">
      <alignment vertical="top" wrapText="1"/>
    </xf>
    <xf numFmtId="164" fontId="50" fillId="40" borderId="0" xfId="0" applyNumberFormat="1" applyFont="1" applyFill="1" applyAlignment="1">
      <alignment horizontal="right" vertical="top" wrapText="1"/>
    </xf>
    <xf numFmtId="164" fontId="50" fillId="40" borderId="0" xfId="0" applyNumberFormat="1" applyFont="1" applyFill="1" applyAlignment="1">
      <alignment horizontal="right" vertical="top"/>
    </xf>
    <xf numFmtId="0" fontId="50" fillId="40" borderId="14" xfId="0" applyFont="1" applyFill="1" applyBorder="1" applyAlignment="1">
      <alignment horizontal="right" vertical="top"/>
    </xf>
    <xf numFmtId="3" fontId="50" fillId="40" borderId="0" xfId="0" applyNumberFormat="1" applyFont="1" applyFill="1" applyAlignment="1">
      <alignment horizontal="right" vertical="top"/>
    </xf>
    <xf numFmtId="3" fontId="50" fillId="40" borderId="15" xfId="0" applyNumberFormat="1" applyFont="1" applyFill="1" applyBorder="1" applyAlignment="1">
      <alignment horizontal="right" vertical="top"/>
    </xf>
    <xf numFmtId="164" fontId="50" fillId="40" borderId="16" xfId="0" applyNumberFormat="1" applyFont="1" applyFill="1" applyBorder="1" applyAlignment="1">
      <alignment horizontal="right" vertical="top"/>
    </xf>
    <xf numFmtId="10" fontId="50" fillId="40" borderId="14" xfId="0" applyNumberFormat="1" applyFont="1" applyFill="1" applyBorder="1" applyAlignment="1">
      <alignment horizontal="right" vertical="top"/>
    </xf>
    <xf numFmtId="0" fontId="50" fillId="41" borderId="0" xfId="0" applyFont="1" applyFill="1" applyAlignment="1">
      <alignment vertical="top" wrapText="1"/>
    </xf>
    <xf numFmtId="164" fontId="50" fillId="41" borderId="0" xfId="0" applyNumberFormat="1" applyFont="1" applyFill="1" applyAlignment="1">
      <alignment horizontal="right" vertical="top" wrapText="1"/>
    </xf>
    <xf numFmtId="164" fontId="50" fillId="41" borderId="0" xfId="0" applyNumberFormat="1" applyFont="1" applyFill="1" applyAlignment="1">
      <alignment horizontal="right" vertical="top"/>
    </xf>
    <xf numFmtId="0" fontId="50" fillId="41" borderId="14" xfId="0" applyFont="1" applyFill="1" applyBorder="1" applyAlignment="1">
      <alignment horizontal="right" vertical="top"/>
    </xf>
    <xf numFmtId="3" fontId="50" fillId="41" borderId="0" xfId="0" applyNumberFormat="1" applyFont="1" applyFill="1" applyAlignment="1">
      <alignment horizontal="right" vertical="top"/>
    </xf>
    <xf numFmtId="3" fontId="50" fillId="41" borderId="15" xfId="0" applyNumberFormat="1" applyFont="1" applyFill="1" applyBorder="1" applyAlignment="1">
      <alignment horizontal="right" vertical="top"/>
    </xf>
    <xf numFmtId="164" fontId="50" fillId="41" borderId="16" xfId="0" applyNumberFormat="1" applyFont="1" applyFill="1" applyBorder="1" applyAlignment="1">
      <alignment horizontal="right" vertical="top"/>
    </xf>
    <xf numFmtId="10" fontId="50" fillId="41" borderId="14" xfId="0" applyNumberFormat="1" applyFont="1" applyFill="1" applyBorder="1" applyAlignment="1">
      <alignment horizontal="right" vertical="top"/>
    </xf>
    <xf numFmtId="0" fontId="50" fillId="41" borderId="17" xfId="0" applyFont="1" applyFill="1" applyBorder="1" applyAlignment="1">
      <alignment vertical="top" wrapText="1"/>
    </xf>
    <xf numFmtId="164" fontId="50" fillId="41" borderId="17" xfId="0" applyNumberFormat="1" applyFont="1" applyFill="1" applyBorder="1" applyAlignment="1">
      <alignment horizontal="right" vertical="top" wrapText="1"/>
    </xf>
    <xf numFmtId="164" fontId="50" fillId="41" borderId="17" xfId="0" applyNumberFormat="1" applyFont="1" applyFill="1" applyBorder="1" applyAlignment="1">
      <alignment horizontal="right" vertical="top"/>
    </xf>
    <xf numFmtId="0" fontId="50" fillId="41" borderId="18" xfId="0" applyFont="1" applyFill="1" applyBorder="1" applyAlignment="1">
      <alignment horizontal="right" vertical="top"/>
    </xf>
    <xf numFmtId="3" fontId="50" fillId="41" borderId="17" xfId="0" applyNumberFormat="1" applyFont="1" applyFill="1" applyBorder="1" applyAlignment="1">
      <alignment horizontal="right" vertical="top"/>
    </xf>
    <xf numFmtId="3" fontId="50" fillId="41" borderId="19" xfId="0" applyNumberFormat="1" applyFont="1" applyFill="1" applyBorder="1" applyAlignment="1">
      <alignment horizontal="right" vertical="top"/>
    </xf>
    <xf numFmtId="164" fontId="50" fillId="41" borderId="20" xfId="0" applyNumberFormat="1" applyFont="1" applyFill="1" applyBorder="1" applyAlignment="1">
      <alignment horizontal="right" vertical="top"/>
    </xf>
    <xf numFmtId="10" fontId="50" fillId="41" borderId="18" xfId="0" applyNumberFormat="1" applyFont="1" applyFill="1" applyBorder="1" applyAlignment="1">
      <alignment horizontal="right" vertical="top"/>
    </xf>
    <xf numFmtId="0" fontId="50" fillId="42" borderId="0" xfId="0" applyFont="1" applyFill="1" applyAlignment="1">
      <alignment vertical="top" wrapText="1"/>
    </xf>
    <xf numFmtId="164" fontId="50" fillId="42" borderId="0" xfId="0" applyNumberFormat="1" applyFont="1" applyFill="1" applyAlignment="1">
      <alignment horizontal="right" vertical="top" wrapText="1"/>
    </xf>
    <xf numFmtId="164" fontId="50" fillId="42" borderId="0" xfId="0" applyNumberFormat="1" applyFont="1" applyFill="1" applyAlignment="1">
      <alignment horizontal="right" vertical="top"/>
    </xf>
    <xf numFmtId="0" fontId="50" fillId="42" borderId="14" xfId="0" applyFont="1" applyFill="1" applyBorder="1" applyAlignment="1">
      <alignment horizontal="right" vertical="top"/>
    </xf>
    <xf numFmtId="3" fontId="50" fillId="42" borderId="0" xfId="0" applyNumberFormat="1" applyFont="1" applyFill="1" applyAlignment="1">
      <alignment horizontal="right" vertical="top"/>
    </xf>
    <xf numFmtId="3" fontId="50" fillId="42" borderId="15" xfId="0" applyNumberFormat="1" applyFont="1" applyFill="1" applyBorder="1" applyAlignment="1">
      <alignment horizontal="right" vertical="top"/>
    </xf>
    <xf numFmtId="164" fontId="50" fillId="42" borderId="16" xfId="0" applyNumberFormat="1" applyFont="1" applyFill="1" applyBorder="1" applyAlignment="1">
      <alignment horizontal="right" vertical="top"/>
    </xf>
    <xf numFmtId="10" fontId="50" fillId="42" borderId="14" xfId="0" applyNumberFormat="1" applyFont="1" applyFill="1" applyBorder="1" applyAlignment="1">
      <alignment horizontal="right" vertical="top"/>
    </xf>
    <xf numFmtId="0" fontId="50" fillId="42" borderId="17" xfId="0" applyFont="1" applyFill="1" applyBorder="1" applyAlignment="1">
      <alignment vertical="top" wrapText="1"/>
    </xf>
    <xf numFmtId="164" fontId="50" fillId="42" borderId="17" xfId="0" applyNumberFormat="1" applyFont="1" applyFill="1" applyBorder="1" applyAlignment="1">
      <alignment horizontal="right" vertical="top" wrapText="1"/>
    </xf>
    <xf numFmtId="164" fontId="50" fillId="42" borderId="17" xfId="0" applyNumberFormat="1" applyFont="1" applyFill="1" applyBorder="1" applyAlignment="1">
      <alignment horizontal="right" vertical="top"/>
    </xf>
    <xf numFmtId="0" fontId="50" fillId="42" borderId="18" xfId="0" applyFont="1" applyFill="1" applyBorder="1" applyAlignment="1">
      <alignment horizontal="right" vertical="top"/>
    </xf>
    <xf numFmtId="3" fontId="50" fillId="42" borderId="17" xfId="0" applyNumberFormat="1" applyFont="1" applyFill="1" applyBorder="1" applyAlignment="1">
      <alignment horizontal="right" vertical="top"/>
    </xf>
    <xf numFmtId="3" fontId="50" fillId="42" borderId="19" xfId="0" applyNumberFormat="1" applyFont="1" applyFill="1" applyBorder="1" applyAlignment="1">
      <alignment horizontal="right" vertical="top"/>
    </xf>
    <xf numFmtId="164" fontId="50" fillId="42" borderId="20" xfId="0" applyNumberFormat="1" applyFont="1" applyFill="1" applyBorder="1" applyAlignment="1">
      <alignment horizontal="right" vertical="top"/>
    </xf>
    <xf numFmtId="10" fontId="50" fillId="42" borderId="18" xfId="0" applyNumberFormat="1" applyFont="1" applyFill="1" applyBorder="1" applyAlignment="1">
      <alignment horizontal="right" vertical="top"/>
    </xf>
    <xf numFmtId="0" fontId="50" fillId="43" borderId="0" xfId="0" applyFont="1" applyFill="1" applyAlignment="1">
      <alignment vertical="top" wrapText="1"/>
    </xf>
    <xf numFmtId="164" fontId="50" fillId="43" borderId="0" xfId="0" applyNumberFormat="1" applyFont="1" applyFill="1" applyAlignment="1">
      <alignment horizontal="right" vertical="top" wrapText="1"/>
    </xf>
    <xf numFmtId="164" fontId="50" fillId="43" borderId="0" xfId="0" applyNumberFormat="1" applyFont="1" applyFill="1" applyAlignment="1">
      <alignment horizontal="right" vertical="top"/>
    </xf>
    <xf numFmtId="0" fontId="50" fillId="43" borderId="14" xfId="0" applyFont="1" applyFill="1" applyBorder="1" applyAlignment="1">
      <alignment horizontal="right" vertical="top"/>
    </xf>
    <xf numFmtId="3" fontId="50" fillId="43" borderId="0" xfId="0" applyNumberFormat="1" applyFont="1" applyFill="1" applyAlignment="1">
      <alignment horizontal="right" vertical="top"/>
    </xf>
    <xf numFmtId="3" fontId="50" fillId="43" borderId="15" xfId="0" applyNumberFormat="1" applyFont="1" applyFill="1" applyBorder="1" applyAlignment="1">
      <alignment horizontal="right" vertical="top"/>
    </xf>
    <xf numFmtId="164" fontId="50" fillId="44" borderId="0" xfId="0" applyNumberFormat="1" applyFont="1" applyFill="1" applyAlignment="1">
      <alignment horizontal="right" vertical="top"/>
    </xf>
    <xf numFmtId="164" fontId="50" fillId="43" borderId="16" xfId="0" applyNumberFormat="1" applyFont="1" applyFill="1" applyBorder="1" applyAlignment="1">
      <alignment horizontal="right" vertical="top"/>
    </xf>
    <xf numFmtId="10" fontId="50" fillId="43" borderId="14" xfId="0" applyNumberFormat="1" applyFont="1" applyFill="1" applyBorder="1" applyAlignment="1">
      <alignment horizontal="right" vertical="top"/>
    </xf>
    <xf numFmtId="0" fontId="50" fillId="43" borderId="17" xfId="0" applyFont="1" applyFill="1" applyBorder="1" applyAlignment="1">
      <alignment vertical="top" wrapText="1"/>
    </xf>
    <xf numFmtId="164" fontId="50" fillId="43" borderId="17" xfId="0" applyNumberFormat="1" applyFont="1" applyFill="1" applyBorder="1" applyAlignment="1">
      <alignment horizontal="right" vertical="top" wrapText="1"/>
    </xf>
    <xf numFmtId="164" fontId="50" fillId="43" borderId="17" xfId="0" applyNumberFormat="1" applyFont="1" applyFill="1" applyBorder="1" applyAlignment="1">
      <alignment horizontal="right" vertical="top"/>
    </xf>
    <xf numFmtId="0" fontId="50" fillId="43" borderId="18" xfId="0" applyFont="1" applyFill="1" applyBorder="1" applyAlignment="1">
      <alignment horizontal="right" vertical="top"/>
    </xf>
    <xf numFmtId="3" fontId="50" fillId="43" borderId="17" xfId="0" applyNumberFormat="1" applyFont="1" applyFill="1" applyBorder="1" applyAlignment="1">
      <alignment horizontal="right" vertical="top"/>
    </xf>
    <xf numFmtId="3" fontId="50" fillId="43" borderId="19" xfId="0" applyNumberFormat="1" applyFont="1" applyFill="1" applyBorder="1" applyAlignment="1">
      <alignment horizontal="right" vertical="top"/>
    </xf>
    <xf numFmtId="164" fontId="50" fillId="44" borderId="17" xfId="0" applyNumberFormat="1" applyFont="1" applyFill="1" applyBorder="1" applyAlignment="1">
      <alignment horizontal="right" vertical="top"/>
    </xf>
    <xf numFmtId="164" fontId="50" fillId="43" borderId="20" xfId="0" applyNumberFormat="1" applyFont="1" applyFill="1" applyBorder="1" applyAlignment="1">
      <alignment horizontal="right" vertical="top"/>
    </xf>
    <xf numFmtId="10" fontId="50" fillId="43" borderId="18" xfId="0" applyNumberFormat="1" applyFont="1" applyFill="1" applyBorder="1" applyAlignment="1">
      <alignment horizontal="right" vertical="top"/>
    </xf>
    <xf numFmtId="164" fontId="50" fillId="45" borderId="12" xfId="0" applyNumberFormat="1" applyFont="1" applyFill="1" applyBorder="1" applyAlignment="1">
      <alignment horizontal="right" vertical="top" wrapText="1"/>
    </xf>
    <xf numFmtId="164" fontId="50" fillId="45" borderId="12" xfId="0" applyNumberFormat="1" applyFont="1" applyFill="1" applyBorder="1" applyAlignment="1">
      <alignment horizontal="right" vertical="top"/>
    </xf>
    <xf numFmtId="0" fontId="50" fillId="45" borderId="10" xfId="0" applyFont="1" applyFill="1" applyBorder="1" applyAlignment="1">
      <alignment horizontal="right" vertical="top"/>
    </xf>
    <xf numFmtId="3" fontId="50" fillId="45" borderId="12" xfId="0" applyNumberFormat="1" applyFont="1" applyFill="1" applyBorder="1" applyAlignment="1">
      <alignment horizontal="right" vertical="top"/>
    </xf>
    <xf numFmtId="3" fontId="50" fillId="45" borderId="13" xfId="0" applyNumberFormat="1" applyFont="1" applyFill="1" applyBorder="1" applyAlignment="1">
      <alignment horizontal="right" vertical="top"/>
    </xf>
    <xf numFmtId="164" fontId="50" fillId="45" borderId="11" xfId="0" applyNumberFormat="1" applyFont="1" applyFill="1" applyBorder="1" applyAlignment="1">
      <alignment horizontal="right" vertical="top"/>
    </xf>
    <xf numFmtId="10" fontId="50" fillId="45" borderId="10" xfId="0" applyNumberFormat="1" applyFont="1" applyFill="1" applyBorder="1" applyAlignment="1">
      <alignment horizontal="right" vertical="top"/>
    </xf>
    <xf numFmtId="0" fontId="51" fillId="33" borderId="17" xfId="0" applyFont="1" applyFill="1" applyBorder="1" applyAlignment="1">
      <alignment vertical="top" wrapText="1"/>
    </xf>
    <xf numFmtId="164" fontId="48" fillId="35" borderId="11" xfId="0" applyNumberFormat="1" applyFont="1" applyFill="1" applyBorder="1" applyAlignment="1">
      <alignment horizontal="right" vertical="top" wrapText="1"/>
    </xf>
    <xf numFmtId="164" fontId="44" fillId="35" borderId="12" xfId="0" applyNumberFormat="1" applyFont="1" applyFill="1" applyBorder="1" applyAlignment="1">
      <alignment horizontal="right" vertical="top" wrapText="1"/>
    </xf>
    <xf numFmtId="164" fontId="44" fillId="35" borderId="12" xfId="0" applyNumberFormat="1" applyFont="1" applyFill="1" applyBorder="1" applyAlignment="1">
      <alignment horizontal="right" vertical="top"/>
    </xf>
    <xf numFmtId="0" fontId="44" fillId="33" borderId="18" xfId="0" applyFont="1" applyFill="1" applyBorder="1" applyAlignment="1">
      <alignment horizontal="right" vertical="top"/>
    </xf>
    <xf numFmtId="3" fontId="44" fillId="35" borderId="12" xfId="0" applyNumberFormat="1" applyFont="1" applyFill="1" applyBorder="1" applyAlignment="1">
      <alignment horizontal="right" vertical="top"/>
    </xf>
    <xf numFmtId="3" fontId="44" fillId="35" borderId="13" xfId="0" applyNumberFormat="1" applyFont="1" applyFill="1" applyBorder="1" applyAlignment="1">
      <alignment horizontal="right" vertical="top"/>
    </xf>
    <xf numFmtId="0" fontId="0" fillId="33" borderId="14" xfId="0" applyFill="1" applyBorder="1" applyAlignment="1">
      <alignment wrapText="1"/>
    </xf>
    <xf numFmtId="0" fontId="48" fillId="36" borderId="0" xfId="0" applyFont="1" applyFill="1" applyAlignment="1">
      <alignment horizontal="left" vertical="top" wrapText="1"/>
    </xf>
    <xf numFmtId="0" fontId="48" fillId="36" borderId="0" xfId="0" applyFont="1" applyFill="1" applyAlignment="1">
      <alignment vertical="top" wrapText="1"/>
    </xf>
    <xf numFmtId="164" fontId="48" fillId="36" borderId="0" xfId="0" applyNumberFormat="1" applyFont="1" applyFill="1" applyAlignment="1">
      <alignment horizontal="right" vertical="top" wrapText="1"/>
    </xf>
    <xf numFmtId="3" fontId="49" fillId="36" borderId="0" xfId="0" applyNumberFormat="1" applyFont="1" applyFill="1" applyAlignment="1">
      <alignment horizontal="right" vertical="top" wrapText="1"/>
    </xf>
    <xf numFmtId="3" fontId="49" fillId="36" borderId="15" xfId="0" applyNumberFormat="1" applyFont="1" applyFill="1" applyBorder="1" applyAlignment="1">
      <alignment horizontal="right" vertical="top" wrapText="1"/>
    </xf>
    <xf numFmtId="164" fontId="48" fillId="36" borderId="11" xfId="0" applyNumberFormat="1" applyFont="1" applyFill="1" applyBorder="1" applyAlignment="1">
      <alignment horizontal="right" vertical="top" wrapText="1"/>
    </xf>
    <xf numFmtId="0" fontId="50" fillId="37" borderId="21" xfId="0" applyFont="1" applyFill="1" applyBorder="1" applyAlignment="1">
      <alignment vertical="top" wrapText="1"/>
    </xf>
    <xf numFmtId="164" fontId="50" fillId="37" borderId="21" xfId="0" applyNumberFormat="1" applyFont="1" applyFill="1" applyBorder="1" applyAlignment="1">
      <alignment horizontal="right" vertical="top" wrapText="1"/>
    </xf>
    <xf numFmtId="164" fontId="50" fillId="37" borderId="21" xfId="0" applyNumberFormat="1" applyFont="1" applyFill="1" applyBorder="1" applyAlignment="1">
      <alignment horizontal="right" vertical="top"/>
    </xf>
    <xf numFmtId="0" fontId="50" fillId="37" borderId="22" xfId="0" applyFont="1" applyFill="1" applyBorder="1" applyAlignment="1">
      <alignment horizontal="right" vertical="top"/>
    </xf>
    <xf numFmtId="3" fontId="50" fillId="37" borderId="21" xfId="0" applyNumberFormat="1" applyFont="1" applyFill="1" applyBorder="1" applyAlignment="1">
      <alignment horizontal="right" vertical="top"/>
    </xf>
    <xf numFmtId="3" fontId="50" fillId="37" borderId="23" xfId="0" applyNumberFormat="1" applyFont="1" applyFill="1" applyBorder="1" applyAlignment="1">
      <alignment horizontal="right" vertical="top"/>
    </xf>
    <xf numFmtId="164" fontId="50" fillId="37" borderId="24" xfId="0" applyNumberFormat="1" applyFont="1" applyFill="1" applyBorder="1" applyAlignment="1">
      <alignment horizontal="right" vertical="top"/>
    </xf>
    <xf numFmtId="10" fontId="50" fillId="37" borderId="22" xfId="0" applyNumberFormat="1" applyFont="1" applyFill="1" applyBorder="1" applyAlignment="1">
      <alignment horizontal="right" vertical="top"/>
    </xf>
    <xf numFmtId="0" fontId="0" fillId="33" borderId="17" xfId="0" applyFill="1" applyBorder="1" applyAlignment="1">
      <alignment vertical="top"/>
    </xf>
    <xf numFmtId="0" fontId="50" fillId="33" borderId="0" xfId="0" applyFont="1" applyFill="1" applyAlignment="1">
      <alignment horizontal="left" vertical="top" wrapText="1"/>
    </xf>
    <xf numFmtId="0" fontId="48" fillId="33" borderId="14" xfId="0" applyFont="1" applyFill="1" applyBorder="1" applyAlignment="1">
      <alignment/>
    </xf>
    <xf numFmtId="0" fontId="48" fillId="36" borderId="21" xfId="0" applyFont="1" applyFill="1" applyBorder="1" applyAlignment="1">
      <alignment horizontal="left" vertical="top" wrapText="1"/>
    </xf>
    <xf numFmtId="164" fontId="48" fillId="36" borderId="21" xfId="0" applyNumberFormat="1" applyFont="1" applyFill="1" applyBorder="1" applyAlignment="1">
      <alignment horizontal="right" vertical="top" wrapText="1"/>
    </xf>
    <xf numFmtId="0" fontId="48" fillId="36" borderId="21" xfId="0" applyFont="1" applyFill="1" applyBorder="1" applyAlignment="1">
      <alignment horizontal="right" vertical="top" wrapText="1"/>
    </xf>
    <xf numFmtId="3" fontId="48" fillId="36" borderId="21" xfId="0" applyNumberFormat="1" applyFont="1" applyFill="1" applyBorder="1" applyAlignment="1">
      <alignment horizontal="right" vertical="top" wrapText="1"/>
    </xf>
    <xf numFmtId="164" fontId="48" fillId="36" borderId="24" xfId="0" applyNumberFormat="1" applyFont="1" applyFill="1" applyBorder="1" applyAlignment="1">
      <alignment horizontal="right" vertical="top" wrapText="1"/>
    </xf>
    <xf numFmtId="10" fontId="48" fillId="36" borderId="22" xfId="0" applyNumberFormat="1" applyFont="1" applyFill="1" applyBorder="1" applyAlignment="1">
      <alignment horizontal="right" vertical="top" wrapText="1"/>
    </xf>
    <xf numFmtId="0" fontId="48" fillId="33" borderId="0" xfId="0" applyFont="1" applyFill="1" applyAlignment="1">
      <alignment horizontal="left" vertical="top" wrapText="1"/>
    </xf>
    <xf numFmtId="0" fontId="48" fillId="0" borderId="0" xfId="0" applyFont="1" applyAlignment="1">
      <alignment vertical="top"/>
    </xf>
    <xf numFmtId="0" fontId="48" fillId="0" borderId="0" xfId="0" applyFont="1" applyAlignment="1">
      <alignment/>
    </xf>
    <xf numFmtId="0" fontId="48" fillId="36" borderId="17" xfId="0" applyFont="1" applyFill="1" applyBorder="1" applyAlignment="1">
      <alignment vertical="top" wrapText="1"/>
    </xf>
    <xf numFmtId="164" fontId="48" fillId="36" borderId="17" xfId="0" applyNumberFormat="1" applyFont="1" applyFill="1" applyBorder="1" applyAlignment="1">
      <alignment horizontal="right" vertical="top" wrapText="1"/>
    </xf>
    <xf numFmtId="164" fontId="48" fillId="36" borderId="17" xfId="0" applyNumberFormat="1" applyFont="1" applyFill="1" applyBorder="1" applyAlignment="1">
      <alignment horizontal="right" vertical="top"/>
    </xf>
    <xf numFmtId="0" fontId="48" fillId="36" borderId="17" xfId="0" applyFont="1" applyFill="1" applyBorder="1" applyAlignment="1">
      <alignment horizontal="right" vertical="top"/>
    </xf>
    <xf numFmtId="3" fontId="48" fillId="36" borderId="17" xfId="0" applyNumberFormat="1" applyFont="1" applyFill="1" applyBorder="1" applyAlignment="1">
      <alignment horizontal="right" vertical="top"/>
    </xf>
    <xf numFmtId="164" fontId="48" fillId="36" borderId="20" xfId="0" applyNumberFormat="1" applyFont="1" applyFill="1" applyBorder="1" applyAlignment="1">
      <alignment horizontal="right" vertical="top"/>
    </xf>
    <xf numFmtId="10" fontId="48" fillId="36" borderId="18" xfId="0" applyNumberFormat="1" applyFont="1" applyFill="1" applyBorder="1" applyAlignment="1">
      <alignment horizontal="right" vertical="top" wrapText="1"/>
    </xf>
    <xf numFmtId="0" fontId="48" fillId="33" borderId="0" xfId="0" applyFont="1" applyFill="1" applyAlignment="1">
      <alignment vertical="top"/>
    </xf>
    <xf numFmtId="0" fontId="50" fillId="46" borderId="0" xfId="0" applyFont="1" applyFill="1" applyAlignment="1">
      <alignment horizontal="left" vertical="top" wrapText="1"/>
    </xf>
    <xf numFmtId="164" fontId="50" fillId="46" borderId="16" xfId="0" applyNumberFormat="1" applyFont="1" applyFill="1" applyBorder="1" applyAlignment="1">
      <alignment horizontal="right" vertical="top"/>
    </xf>
    <xf numFmtId="164" fontId="50" fillId="46" borderId="0" xfId="0" applyNumberFormat="1" applyFont="1" applyFill="1" applyAlignment="1">
      <alignment horizontal="right" vertical="top"/>
    </xf>
    <xf numFmtId="10" fontId="50" fillId="46" borderId="14" xfId="0" applyNumberFormat="1" applyFont="1" applyFill="1" applyBorder="1" applyAlignment="1">
      <alignment horizontal="right" vertical="top"/>
    </xf>
    <xf numFmtId="0" fontId="50" fillId="47" borderId="0" xfId="0" applyFont="1" applyFill="1" applyAlignment="1">
      <alignment horizontal="left" vertical="top" wrapText="1"/>
    </xf>
    <xf numFmtId="164" fontId="50" fillId="47" borderId="16" xfId="0" applyNumberFormat="1" applyFont="1" applyFill="1" applyBorder="1" applyAlignment="1">
      <alignment horizontal="right" vertical="top"/>
    </xf>
    <xf numFmtId="164" fontId="50" fillId="47" borderId="0" xfId="0" applyNumberFormat="1" applyFont="1" applyFill="1" applyAlignment="1">
      <alignment horizontal="right" vertical="top"/>
    </xf>
    <xf numFmtId="10" fontId="50" fillId="47" borderId="14" xfId="0" applyNumberFormat="1" applyFont="1" applyFill="1" applyBorder="1" applyAlignment="1">
      <alignment horizontal="right" vertical="top"/>
    </xf>
    <xf numFmtId="0" fontId="50" fillId="42" borderId="0" xfId="0" applyFont="1" applyFill="1" applyAlignment="1">
      <alignment horizontal="left" vertical="top" wrapText="1"/>
    </xf>
    <xf numFmtId="0" fontId="50" fillId="40" borderId="21" xfId="0" applyFont="1" applyFill="1" applyBorder="1" applyAlignment="1">
      <alignment horizontal="left" vertical="top" wrapText="1"/>
    </xf>
    <xf numFmtId="164" fontId="50" fillId="40" borderId="24" xfId="0" applyNumberFormat="1" applyFont="1" applyFill="1" applyBorder="1" applyAlignment="1">
      <alignment horizontal="right" vertical="top"/>
    </xf>
    <xf numFmtId="164" fontId="50" fillId="40" borderId="21" xfId="0" applyNumberFormat="1" applyFont="1" applyFill="1" applyBorder="1" applyAlignment="1">
      <alignment horizontal="right" vertical="top"/>
    </xf>
    <xf numFmtId="10" fontId="50" fillId="40" borderId="22" xfId="0" applyNumberFormat="1" applyFont="1" applyFill="1" applyBorder="1" applyAlignment="1">
      <alignment horizontal="right" vertical="top"/>
    </xf>
    <xf numFmtId="0" fontId="50" fillId="33" borderId="0" xfId="0" applyFont="1" applyFill="1" applyAlignment="1">
      <alignment horizontal="right" vertical="top" wrapText="1"/>
    </xf>
    <xf numFmtId="0" fontId="50" fillId="33" borderId="0" xfId="0" applyFont="1" applyFill="1" applyAlignment="1">
      <alignment horizontal="right" vertical="top"/>
    </xf>
    <xf numFmtId="10" fontId="50" fillId="33" borderId="14" xfId="0" applyNumberFormat="1" applyFont="1" applyFill="1" applyBorder="1" applyAlignment="1">
      <alignment horizontal="right" vertical="top"/>
    </xf>
    <xf numFmtId="0" fontId="45" fillId="0" borderId="0" xfId="0" applyFont="1" applyAlignment="1">
      <alignment vertical="top" wrapText="1"/>
    </xf>
    <xf numFmtId="10" fontId="0" fillId="0" borderId="0" xfId="0" applyNumberFormat="1" applyAlignment="1">
      <alignment vertical="top"/>
    </xf>
    <xf numFmtId="0" fontId="0" fillId="0" borderId="16" xfId="0" applyBorder="1" applyAlignment="1">
      <alignment vertical="top"/>
    </xf>
    <xf numFmtId="0" fontId="47" fillId="0" borderId="10" xfId="0" applyFont="1" applyFill="1" applyBorder="1" applyAlignment="1">
      <alignment horizontal="left" wrapText="1"/>
    </xf>
    <xf numFmtId="0" fontId="0" fillId="42" borderId="0" xfId="0" applyFill="1" applyAlignment="1">
      <alignment/>
    </xf>
    <xf numFmtId="0" fontId="50" fillId="40" borderId="23" xfId="0" applyFont="1" applyFill="1" applyBorder="1" applyAlignment="1">
      <alignment vertical="top" wrapText="1"/>
    </xf>
    <xf numFmtId="0" fontId="0" fillId="40" borderId="0" xfId="0" applyFill="1" applyAlignment="1">
      <alignment/>
    </xf>
    <xf numFmtId="0" fontId="50" fillId="45" borderId="10" xfId="0" applyFont="1" applyFill="1" applyBorder="1" applyAlignment="1">
      <alignment horizontal="left" vertical="top" wrapText="1"/>
    </xf>
    <xf numFmtId="0" fontId="46" fillId="38" borderId="10" xfId="0" applyFont="1" applyFill="1" applyBorder="1" applyAlignment="1">
      <alignment horizontal="left" vertical="top" wrapText="1"/>
    </xf>
    <xf numFmtId="0" fontId="50" fillId="46" borderId="0" xfId="0" applyFont="1" applyFill="1" applyAlignment="1">
      <alignment vertical="top" wrapText="1"/>
    </xf>
    <xf numFmtId="0" fontId="0" fillId="46" borderId="0" xfId="0" applyFill="1" applyAlignment="1">
      <alignment/>
    </xf>
    <xf numFmtId="0" fontId="50" fillId="47" borderId="0" xfId="0" applyFont="1" applyFill="1" applyAlignment="1">
      <alignment vertical="top" wrapText="1"/>
    </xf>
    <xf numFmtId="0" fontId="0" fillId="47" borderId="0" xfId="0" applyFill="1" applyAlignment="1">
      <alignment/>
    </xf>
    <xf numFmtId="0" fontId="50" fillId="42" borderId="0" xfId="0" applyFont="1" applyFill="1" applyAlignment="1">
      <alignment vertical="top" wrapText="1"/>
    </xf>
    <xf numFmtId="0" fontId="44" fillId="34" borderId="10" xfId="0" applyFont="1" applyFill="1" applyBorder="1" applyAlignment="1">
      <alignment vertical="top"/>
    </xf>
    <xf numFmtId="0" fontId="50" fillId="45" borderId="11" xfId="0" applyFont="1" applyFill="1" applyBorder="1" applyAlignment="1">
      <alignment vertical="top"/>
    </xf>
    <xf numFmtId="0" fontId="0" fillId="33" borderId="21" xfId="0" applyFill="1" applyBorder="1" applyAlignment="1">
      <alignment/>
    </xf>
    <xf numFmtId="0" fontId="0" fillId="33" borderId="20" xfId="0" applyFill="1" applyBorder="1" applyAlignment="1">
      <alignment/>
    </xf>
    <xf numFmtId="0" fontId="50" fillId="45" borderId="11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6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59.7109375" style="0" customWidth="1"/>
    <col min="2" max="2" width="22.421875" style="0" bestFit="1" customWidth="1"/>
    <col min="3" max="3" width="10.00390625" style="0" bestFit="1" customWidth="1"/>
    <col min="4" max="4" width="9.8515625" style="0" bestFit="1" customWidth="1"/>
    <col min="5" max="5" width="10.28125" style="0" bestFit="1" customWidth="1"/>
    <col min="6" max="6" width="8.00390625" style="0" bestFit="1" customWidth="1"/>
    <col min="7" max="7" width="10.28125" style="0" bestFit="1" customWidth="1"/>
    <col min="8" max="8" width="10.00390625" style="0" bestFit="1" customWidth="1"/>
    <col min="9" max="9" width="9.00390625" style="0" bestFit="1" customWidth="1"/>
    <col min="10" max="10" width="10.00390625" style="0" bestFit="1" customWidth="1"/>
    <col min="11" max="11" width="9.140625" style="0" customWidth="1"/>
  </cols>
  <sheetData>
    <row r="1" ht="18.75">
      <c r="A1" s="1" t="s">
        <v>0</v>
      </c>
    </row>
    <row r="2" spans="1:5" ht="15.75">
      <c r="A2" s="2" t="s">
        <v>1</v>
      </c>
      <c r="E2" s="2" t="s">
        <v>2</v>
      </c>
    </row>
    <row r="4" spans="1:3" ht="15.75">
      <c r="A4" s="3" t="s">
        <v>3</v>
      </c>
      <c r="B4" s="4" t="s">
        <v>4</v>
      </c>
      <c r="C4" s="4">
        <v>391</v>
      </c>
    </row>
    <row r="6" spans="1:10" ht="15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</row>
    <row r="7" spans="1:10" ht="1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5">
      <c r="A8" s="5" t="s">
        <v>15</v>
      </c>
      <c r="B8" s="5"/>
      <c r="C8" s="5"/>
      <c r="D8" s="5"/>
      <c r="E8" s="5"/>
      <c r="F8" s="5"/>
      <c r="G8" s="5"/>
      <c r="H8" s="5"/>
      <c r="I8" s="5"/>
      <c r="J8" s="5"/>
    </row>
    <row r="9" spans="1:10" ht="1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5">
      <c r="A10" t="s">
        <v>16</v>
      </c>
      <c r="B10">
        <v>15127000</v>
      </c>
      <c r="C10">
        <v>104486720</v>
      </c>
      <c r="D10">
        <v>45340870</v>
      </c>
      <c r="E10">
        <v>13106150</v>
      </c>
      <c r="F10">
        <v>841710</v>
      </c>
      <c r="H10">
        <v>178902450</v>
      </c>
      <c r="J10">
        <v>178902450</v>
      </c>
    </row>
    <row r="12" ht="15">
      <c r="A12" s="5" t="s">
        <v>17</v>
      </c>
    </row>
    <row r="14" spans="1:10" ht="15">
      <c r="A14" t="s">
        <v>18</v>
      </c>
      <c r="C14">
        <v>50225</v>
      </c>
      <c r="D14">
        <v>21525</v>
      </c>
      <c r="H14">
        <v>71750</v>
      </c>
      <c r="I14">
        <v>0</v>
      </c>
      <c r="J14">
        <v>71750</v>
      </c>
    </row>
    <row r="15" spans="1:10" ht="15">
      <c r="A15" t="s">
        <v>19</v>
      </c>
      <c r="C15">
        <v>34657</v>
      </c>
      <c r="D15">
        <v>14853</v>
      </c>
      <c r="H15">
        <v>49510</v>
      </c>
      <c r="I15">
        <v>0</v>
      </c>
      <c r="J15">
        <v>49510</v>
      </c>
    </row>
    <row r="16" spans="1:10" ht="15">
      <c r="A16" t="s">
        <v>20</v>
      </c>
      <c r="C16">
        <v>0</v>
      </c>
      <c r="D16">
        <v>0</v>
      </c>
      <c r="H16">
        <v>0</v>
      </c>
      <c r="I16">
        <v>0</v>
      </c>
      <c r="J16">
        <v>0</v>
      </c>
    </row>
    <row r="17" spans="1:10" ht="15">
      <c r="A17" t="s">
        <v>21</v>
      </c>
      <c r="C17">
        <v>35000</v>
      </c>
      <c r="D17">
        <v>15000</v>
      </c>
      <c r="H17">
        <v>50000</v>
      </c>
      <c r="I17">
        <v>0</v>
      </c>
      <c r="J17">
        <v>50000</v>
      </c>
    </row>
    <row r="18" spans="1:10" ht="15">
      <c r="A18" t="s">
        <v>22</v>
      </c>
      <c r="C18">
        <v>0</v>
      </c>
      <c r="D18">
        <v>0</v>
      </c>
      <c r="H18">
        <v>0</v>
      </c>
      <c r="I18">
        <v>0</v>
      </c>
      <c r="J18">
        <v>0</v>
      </c>
    </row>
    <row r="19" spans="1:10" ht="15">
      <c r="A19" t="s">
        <v>23</v>
      </c>
      <c r="C19">
        <v>0</v>
      </c>
      <c r="D19">
        <v>0</v>
      </c>
      <c r="H19">
        <v>0</v>
      </c>
      <c r="I19">
        <v>0</v>
      </c>
      <c r="J19">
        <v>0</v>
      </c>
    </row>
    <row r="20" spans="1:10" ht="15">
      <c r="A20" t="s">
        <v>24</v>
      </c>
      <c r="C20">
        <v>18214</v>
      </c>
      <c r="D20">
        <v>7806</v>
      </c>
      <c r="H20">
        <v>26020</v>
      </c>
      <c r="I20">
        <v>0</v>
      </c>
      <c r="J20">
        <v>26020</v>
      </c>
    </row>
    <row r="21" spans="1:10" ht="15">
      <c r="A21" t="s">
        <v>25</v>
      </c>
      <c r="C21">
        <v>0</v>
      </c>
      <c r="D21">
        <v>0</v>
      </c>
      <c r="H21">
        <v>0</v>
      </c>
      <c r="I21">
        <v>0</v>
      </c>
      <c r="J21">
        <v>0</v>
      </c>
    </row>
    <row r="22" spans="1:10" ht="15">
      <c r="A22" t="s">
        <v>26</v>
      </c>
      <c r="C22">
        <v>75901</v>
      </c>
      <c r="D22">
        <v>32529</v>
      </c>
      <c r="H22">
        <v>108430</v>
      </c>
      <c r="I22">
        <v>0</v>
      </c>
      <c r="J22">
        <v>108430</v>
      </c>
    </row>
    <row r="24" ht="15">
      <c r="A24" s="5" t="s">
        <v>27</v>
      </c>
    </row>
    <row r="26" spans="1:10" ht="15">
      <c r="A26" t="s">
        <v>28</v>
      </c>
      <c r="B26">
        <v>0</v>
      </c>
      <c r="C26">
        <v>425600</v>
      </c>
      <c r="D26">
        <v>161570</v>
      </c>
      <c r="E26">
        <v>5086700</v>
      </c>
      <c r="F26">
        <v>0</v>
      </c>
      <c r="H26">
        <v>5673870</v>
      </c>
      <c r="I26">
        <v>0</v>
      </c>
      <c r="J26">
        <v>5673870</v>
      </c>
    </row>
    <row r="27" spans="1:10" ht="15">
      <c r="A27" t="s">
        <v>29</v>
      </c>
      <c r="B27">
        <v>0</v>
      </c>
      <c r="C27">
        <v>195000</v>
      </c>
      <c r="D27">
        <v>181600</v>
      </c>
      <c r="E27">
        <v>0</v>
      </c>
      <c r="F27">
        <v>0</v>
      </c>
      <c r="G27">
        <v>0</v>
      </c>
      <c r="H27">
        <v>376600</v>
      </c>
      <c r="I27">
        <v>0</v>
      </c>
      <c r="J27">
        <v>376600</v>
      </c>
    </row>
    <row r="28" spans="1:10" ht="15">
      <c r="A28" t="s">
        <v>30</v>
      </c>
      <c r="B28">
        <v>0</v>
      </c>
      <c r="C28">
        <v>0</v>
      </c>
      <c r="D28">
        <v>0</v>
      </c>
      <c r="E28">
        <v>1525240</v>
      </c>
      <c r="F28">
        <v>0</v>
      </c>
      <c r="G28">
        <v>2174500</v>
      </c>
      <c r="H28">
        <v>3699740</v>
      </c>
      <c r="I28">
        <v>0</v>
      </c>
      <c r="J28">
        <v>3699740</v>
      </c>
    </row>
    <row r="29" spans="1:10" ht="15">
      <c r="A29" t="s">
        <v>31</v>
      </c>
      <c r="B29">
        <v>0</v>
      </c>
      <c r="C29">
        <v>0</v>
      </c>
      <c r="D29">
        <v>0</v>
      </c>
      <c r="H29">
        <v>0</v>
      </c>
      <c r="I29">
        <v>0</v>
      </c>
      <c r="J29">
        <v>0</v>
      </c>
    </row>
    <row r="30" spans="1:10" ht="15">
      <c r="A30" t="s">
        <v>32</v>
      </c>
      <c r="B30">
        <v>598980</v>
      </c>
      <c r="C30">
        <v>1822778</v>
      </c>
      <c r="D30">
        <v>1625847</v>
      </c>
      <c r="E30">
        <v>624305</v>
      </c>
      <c r="F30">
        <v>85950</v>
      </c>
      <c r="G30">
        <v>0</v>
      </c>
      <c r="H30">
        <v>4757860</v>
      </c>
      <c r="I30">
        <v>936980</v>
      </c>
      <c r="J30">
        <v>3820880</v>
      </c>
    </row>
    <row r="31" spans="1:10" ht="15">
      <c r="A31" t="s">
        <v>33</v>
      </c>
      <c r="E31">
        <v>0</v>
      </c>
      <c r="F31">
        <v>710290</v>
      </c>
      <c r="H31">
        <v>710290</v>
      </c>
      <c r="I31">
        <v>0</v>
      </c>
      <c r="J31">
        <v>710290</v>
      </c>
    </row>
    <row r="32" spans="1:10" ht="15">
      <c r="A32" t="s">
        <v>34</v>
      </c>
      <c r="B32">
        <v>0</v>
      </c>
      <c r="C32">
        <v>0</v>
      </c>
      <c r="D32">
        <v>0</v>
      </c>
      <c r="E32">
        <v>0</v>
      </c>
      <c r="F32">
        <v>368380</v>
      </c>
      <c r="G32">
        <v>0</v>
      </c>
      <c r="H32">
        <v>368380</v>
      </c>
      <c r="I32">
        <v>0</v>
      </c>
      <c r="J32">
        <v>368380</v>
      </c>
    </row>
    <row r="33" spans="1:10" ht="15">
      <c r="A33" t="s">
        <v>35</v>
      </c>
      <c r="B33">
        <v>0</v>
      </c>
      <c r="C33">
        <v>104837</v>
      </c>
      <c r="D33">
        <v>93511</v>
      </c>
      <c r="E33">
        <v>18652</v>
      </c>
      <c r="F33">
        <v>0</v>
      </c>
      <c r="H33">
        <v>217000</v>
      </c>
      <c r="I33">
        <v>0</v>
      </c>
      <c r="J33">
        <v>217000</v>
      </c>
    </row>
    <row r="34" spans="1:10" ht="15">
      <c r="A34" t="s">
        <v>36</v>
      </c>
      <c r="E34">
        <v>0</v>
      </c>
      <c r="F34">
        <v>0</v>
      </c>
      <c r="H34">
        <v>0</v>
      </c>
      <c r="I34">
        <v>0</v>
      </c>
      <c r="J34">
        <v>0</v>
      </c>
    </row>
    <row r="35" spans="1:10" ht="15">
      <c r="A35" t="s">
        <v>37</v>
      </c>
      <c r="E35">
        <v>0</v>
      </c>
      <c r="F35">
        <v>0</v>
      </c>
      <c r="H35">
        <v>0</v>
      </c>
      <c r="I35">
        <v>0</v>
      </c>
      <c r="J35">
        <v>0</v>
      </c>
    </row>
    <row r="36" spans="1:10" ht="15">
      <c r="A36" t="s">
        <v>38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</row>
    <row r="37" spans="1:10" ht="15">
      <c r="A37" t="s">
        <v>39</v>
      </c>
      <c r="F37">
        <v>2040</v>
      </c>
      <c r="H37">
        <v>2040</v>
      </c>
      <c r="I37">
        <v>0</v>
      </c>
      <c r="J37">
        <v>2040</v>
      </c>
    </row>
    <row r="39" ht="15">
      <c r="A39" s="5" t="s">
        <v>40</v>
      </c>
    </row>
    <row r="41" spans="1:10" ht="15">
      <c r="A41" t="s">
        <v>41</v>
      </c>
      <c r="B41">
        <v>551000</v>
      </c>
      <c r="H41">
        <v>551000</v>
      </c>
      <c r="I41">
        <v>0</v>
      </c>
      <c r="J41">
        <v>551000</v>
      </c>
    </row>
    <row r="43" ht="15">
      <c r="A43" s="5" t="s">
        <v>42</v>
      </c>
    </row>
    <row r="45" spans="1:10" ht="15">
      <c r="A45" t="s">
        <v>43</v>
      </c>
      <c r="B45">
        <v>0</v>
      </c>
      <c r="C45">
        <v>691999</v>
      </c>
      <c r="D45">
        <v>296571</v>
      </c>
      <c r="E45">
        <v>0</v>
      </c>
      <c r="F45">
        <v>0</v>
      </c>
      <c r="H45">
        <v>988570</v>
      </c>
      <c r="I45">
        <v>0</v>
      </c>
      <c r="J45">
        <v>988570</v>
      </c>
    </row>
    <row r="46" spans="1:10" ht="15">
      <c r="A46" t="s">
        <v>44</v>
      </c>
      <c r="B46">
        <v>0</v>
      </c>
      <c r="C46">
        <v>252112</v>
      </c>
      <c r="D46">
        <v>108048</v>
      </c>
      <c r="E46">
        <v>0</v>
      </c>
      <c r="F46">
        <v>0</v>
      </c>
      <c r="H46">
        <v>360160</v>
      </c>
      <c r="I46">
        <v>103630</v>
      </c>
      <c r="J46">
        <v>256530</v>
      </c>
    </row>
    <row r="47" spans="1:10" ht="15">
      <c r="A47" t="s">
        <v>45</v>
      </c>
      <c r="B47">
        <v>0</v>
      </c>
      <c r="C47">
        <v>10822</v>
      </c>
      <c r="D47">
        <v>4638</v>
      </c>
      <c r="E47">
        <v>0</v>
      </c>
      <c r="F47">
        <v>0</v>
      </c>
      <c r="H47">
        <v>15460</v>
      </c>
      <c r="I47">
        <v>0</v>
      </c>
      <c r="J47">
        <v>15460</v>
      </c>
    </row>
    <row r="48" spans="1:10" ht="15">
      <c r="A48" t="s">
        <v>46</v>
      </c>
      <c r="B48">
        <v>0</v>
      </c>
      <c r="C48">
        <v>0</v>
      </c>
      <c r="D48">
        <v>0</v>
      </c>
      <c r="E48">
        <v>0</v>
      </c>
      <c r="F48">
        <v>0</v>
      </c>
      <c r="H48">
        <v>0</v>
      </c>
      <c r="I48">
        <v>0</v>
      </c>
      <c r="J48">
        <v>0</v>
      </c>
    </row>
    <row r="49" spans="1:10" ht="15">
      <c r="A49" t="s">
        <v>47</v>
      </c>
      <c r="B49">
        <v>0</v>
      </c>
      <c r="C49">
        <v>0</v>
      </c>
      <c r="D49">
        <v>0</v>
      </c>
      <c r="E49">
        <v>0</v>
      </c>
      <c r="F49">
        <v>0</v>
      </c>
      <c r="H49">
        <v>0</v>
      </c>
      <c r="I49">
        <v>0</v>
      </c>
      <c r="J49">
        <v>0</v>
      </c>
    </row>
    <row r="50" spans="1:10" ht="15">
      <c r="A50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H50">
        <v>0</v>
      </c>
      <c r="I50">
        <v>0</v>
      </c>
      <c r="J50">
        <v>0</v>
      </c>
    </row>
    <row r="51" spans="1:10" ht="15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H51">
        <v>0</v>
      </c>
      <c r="I51">
        <v>0</v>
      </c>
      <c r="J51">
        <v>0</v>
      </c>
    </row>
    <row r="52" spans="1:10" ht="15">
      <c r="A52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H52">
        <v>0</v>
      </c>
      <c r="I52">
        <v>0</v>
      </c>
      <c r="J52">
        <v>0</v>
      </c>
    </row>
    <row r="53" spans="1:10" ht="15">
      <c r="A53" t="s">
        <v>51</v>
      </c>
      <c r="B53">
        <v>0</v>
      </c>
      <c r="C53">
        <v>0</v>
      </c>
      <c r="D53">
        <v>0</v>
      </c>
      <c r="E53">
        <v>0</v>
      </c>
      <c r="F53">
        <v>0</v>
      </c>
      <c r="H53">
        <v>0</v>
      </c>
      <c r="I53">
        <v>0</v>
      </c>
      <c r="J53">
        <v>0</v>
      </c>
    </row>
    <row r="54" spans="1:10" ht="15">
      <c r="A54" t="s">
        <v>52</v>
      </c>
      <c r="B54">
        <v>0</v>
      </c>
      <c r="C54">
        <v>0</v>
      </c>
      <c r="D54">
        <v>0</v>
      </c>
      <c r="E54">
        <v>0</v>
      </c>
      <c r="F54">
        <v>0</v>
      </c>
      <c r="H54">
        <v>0</v>
      </c>
      <c r="I54">
        <v>0</v>
      </c>
      <c r="J54">
        <v>0</v>
      </c>
    </row>
    <row r="55" spans="1:10" ht="15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</row>
    <row r="56" spans="1:10" ht="15">
      <c r="A56" t="s">
        <v>54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</row>
    <row r="57" spans="1:10" ht="15">
      <c r="A57" t="s">
        <v>55</v>
      </c>
      <c r="B57">
        <v>0</v>
      </c>
      <c r="C57">
        <v>44240</v>
      </c>
      <c r="D57">
        <v>18960</v>
      </c>
      <c r="E57">
        <v>0</v>
      </c>
      <c r="F57">
        <v>0</v>
      </c>
      <c r="G57">
        <v>0</v>
      </c>
      <c r="H57">
        <v>63200</v>
      </c>
      <c r="I57">
        <v>0</v>
      </c>
      <c r="J57">
        <v>63200</v>
      </c>
    </row>
    <row r="58" spans="1:10" ht="15">
      <c r="A58" t="s">
        <v>56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</row>
    <row r="59" spans="1:10" ht="15">
      <c r="A59" t="s">
        <v>57</v>
      </c>
      <c r="B59">
        <v>16276980</v>
      </c>
      <c r="C59">
        <v>108248105</v>
      </c>
      <c r="D59">
        <v>47923328</v>
      </c>
      <c r="E59">
        <v>20361047</v>
      </c>
      <c r="F59">
        <v>2008370</v>
      </c>
      <c r="G59">
        <v>2174500</v>
      </c>
      <c r="H59">
        <v>196992330</v>
      </c>
      <c r="I59">
        <v>1040610</v>
      </c>
      <c r="J59">
        <v>195951720</v>
      </c>
    </row>
    <row r="61" ht="15">
      <c r="A61" s="5" t="s">
        <v>58</v>
      </c>
    </row>
    <row r="63" spans="1:8" ht="15">
      <c r="A63" t="s">
        <v>59</v>
      </c>
      <c r="H63">
        <v>191143000</v>
      </c>
    </row>
    <row r="64" spans="1:8" ht="15">
      <c r="A64" t="s">
        <v>60</v>
      </c>
      <c r="H64">
        <v>-540000</v>
      </c>
    </row>
    <row r="65" spans="1:8" ht="15">
      <c r="A65" t="s">
        <v>61</v>
      </c>
      <c r="H65">
        <v>0</v>
      </c>
    </row>
    <row r="66" spans="1:8" ht="15">
      <c r="A66" t="s">
        <v>62</v>
      </c>
      <c r="H66">
        <v>5291520</v>
      </c>
    </row>
    <row r="67" spans="1:8" ht="15">
      <c r="A67" t="s">
        <v>63</v>
      </c>
      <c r="H67">
        <v>57200</v>
      </c>
    </row>
    <row r="68" spans="1:8" ht="15">
      <c r="A68" t="s">
        <v>64</v>
      </c>
      <c r="H68">
        <v>195951720</v>
      </c>
    </row>
    <row r="69" spans="1:8" ht="15">
      <c r="A69" t="s">
        <v>65</v>
      </c>
      <c r="H69">
        <v>-43851448</v>
      </c>
    </row>
    <row r="71" ht="15">
      <c r="A71" s="5" t="s">
        <v>66</v>
      </c>
    </row>
    <row r="74" spans="1:10" ht="15">
      <c r="A74" t="s">
        <v>67</v>
      </c>
      <c r="H74">
        <v>371940</v>
      </c>
      <c r="I74">
        <v>231790</v>
      </c>
      <c r="J74">
        <v>140150</v>
      </c>
    </row>
    <row r="75" spans="1:10" ht="15">
      <c r="A75" t="s">
        <v>68</v>
      </c>
      <c r="H75">
        <v>833290</v>
      </c>
      <c r="I75">
        <v>820680</v>
      </c>
      <c r="J75">
        <v>12610</v>
      </c>
    </row>
    <row r="76" spans="1:10" ht="15">
      <c r="A76" t="s">
        <v>69</v>
      </c>
      <c r="H76">
        <v>541310</v>
      </c>
      <c r="I76">
        <v>69970</v>
      </c>
      <c r="J76">
        <v>471340</v>
      </c>
    </row>
    <row r="77" spans="1:10" ht="15">
      <c r="A77" t="s">
        <v>70</v>
      </c>
      <c r="H77">
        <v>2673670</v>
      </c>
      <c r="I77">
        <v>1655770</v>
      </c>
      <c r="J77">
        <v>1017900</v>
      </c>
    </row>
    <row r="78" spans="1:10" ht="15">
      <c r="A78" t="s">
        <v>71</v>
      </c>
      <c r="H78">
        <v>246430</v>
      </c>
      <c r="I78">
        <v>98530</v>
      </c>
      <c r="J78">
        <v>147900</v>
      </c>
    </row>
    <row r="79" spans="1:10" ht="15">
      <c r="A79" t="s">
        <v>72</v>
      </c>
      <c r="H79">
        <v>628460</v>
      </c>
      <c r="I79">
        <v>4980</v>
      </c>
      <c r="J79">
        <v>623480</v>
      </c>
    </row>
    <row r="80" spans="1:10" ht="15">
      <c r="A80" t="s">
        <v>73</v>
      </c>
      <c r="H80">
        <v>0</v>
      </c>
      <c r="I80">
        <v>0</v>
      </c>
      <c r="J80">
        <v>0</v>
      </c>
    </row>
    <row r="81" spans="1:10" ht="15">
      <c r="A81" t="s">
        <v>74</v>
      </c>
      <c r="H81">
        <v>0</v>
      </c>
      <c r="I81">
        <v>0</v>
      </c>
      <c r="J81">
        <v>0</v>
      </c>
    </row>
    <row r="82" spans="1:10" ht="15">
      <c r="A82" t="s">
        <v>75</v>
      </c>
      <c r="H82">
        <v>678170</v>
      </c>
      <c r="I82">
        <v>0</v>
      </c>
      <c r="J82">
        <v>678170</v>
      </c>
    </row>
    <row r="83" spans="1:10" ht="15">
      <c r="A83" t="s">
        <v>76</v>
      </c>
      <c r="H83">
        <v>389280</v>
      </c>
      <c r="I83">
        <v>11000</v>
      </c>
      <c r="J83">
        <v>378280</v>
      </c>
    </row>
    <row r="84" spans="1:10" ht="15">
      <c r="A84" t="s">
        <v>77</v>
      </c>
      <c r="H84">
        <v>0</v>
      </c>
      <c r="I84">
        <v>0</v>
      </c>
      <c r="J84">
        <v>0</v>
      </c>
    </row>
    <row r="85" spans="1:10" ht="15">
      <c r="A85" t="s">
        <v>78</v>
      </c>
      <c r="B85">
        <v>256575</v>
      </c>
      <c r="C85">
        <v>958202</v>
      </c>
      <c r="D85">
        <v>854679</v>
      </c>
      <c r="E85">
        <v>170482</v>
      </c>
      <c r="F85">
        <v>45182</v>
      </c>
      <c r="G85">
        <v>0</v>
      </c>
      <c r="H85">
        <v>2285120</v>
      </c>
      <c r="I85">
        <v>0</v>
      </c>
      <c r="J85">
        <v>2285120</v>
      </c>
    </row>
    <row r="86" spans="1:10" ht="15">
      <c r="A86" t="s">
        <v>79</v>
      </c>
      <c r="B86">
        <v>16323</v>
      </c>
      <c r="C86">
        <v>60961</v>
      </c>
      <c r="D86">
        <v>54375</v>
      </c>
      <c r="E86">
        <v>10846</v>
      </c>
      <c r="F86">
        <v>2875</v>
      </c>
      <c r="G86">
        <v>0</v>
      </c>
      <c r="H86">
        <v>145380</v>
      </c>
      <c r="I86">
        <v>97940</v>
      </c>
      <c r="J86">
        <v>47440</v>
      </c>
    </row>
    <row r="87" spans="1:10" ht="15">
      <c r="A87" t="s">
        <v>80</v>
      </c>
      <c r="H87">
        <v>0</v>
      </c>
      <c r="I87">
        <v>0</v>
      </c>
      <c r="J87">
        <v>0</v>
      </c>
    </row>
    <row r="88" spans="1:10" ht="15">
      <c r="A88" t="s">
        <v>81</v>
      </c>
      <c r="D88">
        <v>105124</v>
      </c>
      <c r="E88">
        <v>20969</v>
      </c>
      <c r="F88">
        <v>5557</v>
      </c>
      <c r="H88">
        <v>131650</v>
      </c>
      <c r="I88">
        <v>64210</v>
      </c>
      <c r="J88">
        <v>67440</v>
      </c>
    </row>
    <row r="89" spans="1:10" ht="15">
      <c r="A89" t="s">
        <v>82</v>
      </c>
      <c r="H89">
        <v>4665620</v>
      </c>
      <c r="I89">
        <v>4665620</v>
      </c>
      <c r="J89">
        <v>0</v>
      </c>
    </row>
    <row r="90" spans="1:10" ht="15">
      <c r="A90" t="s">
        <v>83</v>
      </c>
      <c r="H90">
        <v>5537350</v>
      </c>
      <c r="I90">
        <v>447670</v>
      </c>
      <c r="J90">
        <v>5089680</v>
      </c>
    </row>
    <row r="91" spans="1:10" ht="15">
      <c r="A91" t="s">
        <v>84</v>
      </c>
      <c r="H91">
        <v>0</v>
      </c>
      <c r="I91">
        <v>0</v>
      </c>
      <c r="J91">
        <v>0</v>
      </c>
    </row>
    <row r="92" spans="1:10" ht="15">
      <c r="A92" t="s">
        <v>85</v>
      </c>
      <c r="H92">
        <v>0</v>
      </c>
      <c r="I92">
        <v>0</v>
      </c>
      <c r="J92">
        <v>0</v>
      </c>
    </row>
    <row r="93" spans="1:10" ht="15">
      <c r="A93" t="s">
        <v>86</v>
      </c>
      <c r="H93">
        <v>0</v>
      </c>
      <c r="I93">
        <v>0</v>
      </c>
      <c r="J93">
        <v>0</v>
      </c>
    </row>
    <row r="94" spans="1:10" ht="15">
      <c r="A94" t="s">
        <v>87</v>
      </c>
      <c r="H94">
        <v>19127670</v>
      </c>
      <c r="I94">
        <v>8168160</v>
      </c>
      <c r="J94">
        <v>10959510</v>
      </c>
    </row>
    <row r="96" ht="15">
      <c r="A96" s="5" t="s">
        <v>88</v>
      </c>
    </row>
    <row r="99" ht="15">
      <c r="A99" s="5" t="s">
        <v>89</v>
      </c>
    </row>
    <row r="101" spans="1:10" ht="15">
      <c r="A101" t="s">
        <v>90</v>
      </c>
      <c r="H101">
        <v>4859070</v>
      </c>
      <c r="I101">
        <v>206450</v>
      </c>
      <c r="J101">
        <v>4652620</v>
      </c>
    </row>
    <row r="102" spans="1:10" ht="15">
      <c r="A102" t="s">
        <v>91</v>
      </c>
      <c r="H102">
        <v>813320</v>
      </c>
      <c r="I102">
        <v>5070</v>
      </c>
      <c r="J102">
        <v>808250</v>
      </c>
    </row>
    <row r="103" spans="1:10" ht="15">
      <c r="A103" t="s">
        <v>92</v>
      </c>
      <c r="H103">
        <v>562420</v>
      </c>
      <c r="I103">
        <v>0</v>
      </c>
      <c r="J103">
        <v>562420</v>
      </c>
    </row>
    <row r="104" spans="1:10" ht="15">
      <c r="A104" t="s">
        <v>93</v>
      </c>
      <c r="H104">
        <v>491750</v>
      </c>
      <c r="I104">
        <v>0</v>
      </c>
      <c r="J104">
        <v>491750</v>
      </c>
    </row>
    <row r="105" spans="1:10" ht="15">
      <c r="A105" t="s">
        <v>94</v>
      </c>
      <c r="H105">
        <v>6726560</v>
      </c>
      <c r="I105">
        <v>211520</v>
      </c>
      <c r="J105">
        <v>6515040</v>
      </c>
    </row>
    <row r="107" ht="15">
      <c r="A107" s="5" t="s">
        <v>95</v>
      </c>
    </row>
    <row r="109" spans="1:10" ht="15">
      <c r="A109" t="s">
        <v>96</v>
      </c>
      <c r="H109">
        <v>8467290</v>
      </c>
      <c r="I109">
        <v>220000</v>
      </c>
      <c r="J109">
        <v>8247290</v>
      </c>
    </row>
    <row r="110" spans="1:10" ht="15">
      <c r="A110" t="s">
        <v>97</v>
      </c>
      <c r="H110">
        <v>11392090</v>
      </c>
      <c r="I110">
        <v>143190</v>
      </c>
      <c r="J110">
        <v>11248900</v>
      </c>
    </row>
    <row r="111" spans="1:10" ht="15">
      <c r="A111" s="6" t="s">
        <v>98</v>
      </c>
      <c r="B111" s="7"/>
      <c r="C111" s="7"/>
      <c r="D111" s="7"/>
      <c r="E111" s="7"/>
      <c r="F111" s="7"/>
      <c r="G111" s="7"/>
      <c r="H111" s="7">
        <v>1611320</v>
      </c>
      <c r="I111" s="7">
        <v>43450</v>
      </c>
      <c r="J111">
        <v>1567870</v>
      </c>
    </row>
    <row r="112" spans="1:10" ht="15">
      <c r="A112" t="s">
        <v>99</v>
      </c>
      <c r="H112">
        <v>597610</v>
      </c>
      <c r="I112">
        <v>0</v>
      </c>
      <c r="J112">
        <v>597610</v>
      </c>
    </row>
    <row r="113" spans="1:10" ht="15">
      <c r="A113" t="s">
        <v>100</v>
      </c>
      <c r="H113">
        <v>471270</v>
      </c>
      <c r="I113">
        <v>20830</v>
      </c>
      <c r="J113">
        <v>450440</v>
      </c>
    </row>
    <row r="114" spans="1:10" ht="15">
      <c r="A114" t="s">
        <v>101</v>
      </c>
      <c r="H114">
        <v>0</v>
      </c>
      <c r="I114">
        <v>0</v>
      </c>
      <c r="J114">
        <v>0</v>
      </c>
    </row>
    <row r="115" spans="1:10" ht="15">
      <c r="A115" t="s">
        <v>102</v>
      </c>
      <c r="H115">
        <v>691900</v>
      </c>
      <c r="I115">
        <v>0</v>
      </c>
      <c r="J115">
        <v>691900</v>
      </c>
    </row>
    <row r="116" spans="1:10" ht="15">
      <c r="A116" t="s">
        <v>103</v>
      </c>
      <c r="B116">
        <v>32986</v>
      </c>
      <c r="C116">
        <v>123189</v>
      </c>
      <c r="D116">
        <v>109879</v>
      </c>
      <c r="E116">
        <v>21917</v>
      </c>
      <c r="F116">
        <v>5809</v>
      </c>
      <c r="H116">
        <v>293780</v>
      </c>
      <c r="I116">
        <v>60000</v>
      </c>
      <c r="J116">
        <v>233780</v>
      </c>
    </row>
    <row r="117" spans="1:10" ht="15">
      <c r="A117" t="s">
        <v>104</v>
      </c>
      <c r="H117">
        <v>2149080</v>
      </c>
      <c r="I117">
        <v>28740</v>
      </c>
      <c r="J117">
        <v>2120340</v>
      </c>
    </row>
    <row r="118" spans="1:10" ht="15">
      <c r="A118" t="s">
        <v>105</v>
      </c>
      <c r="H118">
        <v>465200</v>
      </c>
      <c r="I118">
        <v>240000</v>
      </c>
      <c r="J118">
        <v>225200</v>
      </c>
    </row>
    <row r="119" spans="1:10" ht="15">
      <c r="A119" t="s">
        <v>106</v>
      </c>
      <c r="B119">
        <v>32986</v>
      </c>
      <c r="C119">
        <v>123189</v>
      </c>
      <c r="D119">
        <v>109879</v>
      </c>
      <c r="E119">
        <v>21917</v>
      </c>
      <c r="F119">
        <v>5809</v>
      </c>
      <c r="H119">
        <v>26139540</v>
      </c>
      <c r="I119">
        <v>756210</v>
      </c>
      <c r="J119">
        <v>25383330</v>
      </c>
    </row>
    <row r="121" ht="15">
      <c r="A121" s="5" t="s">
        <v>107</v>
      </c>
    </row>
    <row r="123" spans="1:10" ht="15">
      <c r="A123" t="s">
        <v>108</v>
      </c>
      <c r="H123">
        <v>534950</v>
      </c>
      <c r="I123">
        <v>0</v>
      </c>
      <c r="J123">
        <v>534950</v>
      </c>
    </row>
    <row r="125" ht="15">
      <c r="A125" s="5" t="s">
        <v>109</v>
      </c>
    </row>
    <row r="127" spans="1:10" ht="15">
      <c r="A127" t="s">
        <v>110</v>
      </c>
      <c r="H127">
        <v>10307130</v>
      </c>
      <c r="I127">
        <v>756760</v>
      </c>
      <c r="J127">
        <v>9550370</v>
      </c>
    </row>
    <row r="128" spans="1:10" ht="15">
      <c r="A128" t="s">
        <v>111</v>
      </c>
      <c r="H128">
        <v>248860</v>
      </c>
      <c r="I128">
        <v>0</v>
      </c>
      <c r="J128">
        <v>248860</v>
      </c>
    </row>
    <row r="129" spans="1:10" ht="15">
      <c r="A129" t="s">
        <v>112</v>
      </c>
      <c r="H129">
        <v>192200</v>
      </c>
      <c r="I129">
        <v>100230</v>
      </c>
      <c r="J129">
        <v>91970</v>
      </c>
    </row>
    <row r="130" spans="1:10" ht="15">
      <c r="A130" t="s">
        <v>113</v>
      </c>
      <c r="H130">
        <v>10748190</v>
      </c>
      <c r="I130">
        <v>856990</v>
      </c>
      <c r="J130">
        <v>9891200</v>
      </c>
    </row>
    <row r="132" ht="15">
      <c r="A132" s="5" t="s">
        <v>114</v>
      </c>
    </row>
    <row r="134" spans="1:10" ht="15">
      <c r="A134" t="s">
        <v>115</v>
      </c>
      <c r="H134">
        <v>478730</v>
      </c>
      <c r="I134">
        <v>0</v>
      </c>
      <c r="J134">
        <v>478730</v>
      </c>
    </row>
    <row r="135" spans="1:10" ht="15">
      <c r="A135" t="s">
        <v>116</v>
      </c>
      <c r="H135">
        <v>1810440</v>
      </c>
      <c r="I135">
        <v>463500</v>
      </c>
      <c r="J135">
        <v>1346940</v>
      </c>
    </row>
    <row r="136" spans="1:10" ht="15">
      <c r="A136" t="s">
        <v>117</v>
      </c>
      <c r="H136">
        <v>964930</v>
      </c>
      <c r="I136">
        <v>184870</v>
      </c>
      <c r="J136">
        <v>780060</v>
      </c>
    </row>
    <row r="137" spans="1:10" ht="15">
      <c r="A137" t="s">
        <v>118</v>
      </c>
      <c r="H137">
        <v>5668190</v>
      </c>
      <c r="I137">
        <v>3255980</v>
      </c>
      <c r="J137">
        <v>2412210</v>
      </c>
    </row>
    <row r="138" spans="1:10" ht="15">
      <c r="A138" t="s">
        <v>119</v>
      </c>
      <c r="H138">
        <v>119160</v>
      </c>
      <c r="I138">
        <v>0</v>
      </c>
      <c r="J138">
        <v>119160</v>
      </c>
    </row>
    <row r="139" spans="1:10" ht="15">
      <c r="A139" t="s">
        <v>120</v>
      </c>
      <c r="H139">
        <v>9041450</v>
      </c>
      <c r="I139">
        <v>3904350</v>
      </c>
      <c r="J139">
        <v>5137100</v>
      </c>
    </row>
    <row r="141" ht="15">
      <c r="A141" s="5" t="s">
        <v>121</v>
      </c>
    </row>
    <row r="143" spans="1:10" ht="15">
      <c r="A143" t="s">
        <v>122</v>
      </c>
      <c r="H143">
        <v>2146530</v>
      </c>
      <c r="I143">
        <v>273760</v>
      </c>
      <c r="J143">
        <v>1872770</v>
      </c>
    </row>
    <row r="144" spans="1:10" ht="15">
      <c r="A144" t="s">
        <v>123</v>
      </c>
      <c r="H144">
        <v>897900</v>
      </c>
      <c r="I144">
        <v>379100</v>
      </c>
      <c r="J144">
        <v>518800</v>
      </c>
    </row>
    <row r="145" spans="1:10" ht="15">
      <c r="A145" t="s">
        <v>124</v>
      </c>
      <c r="H145">
        <v>3044430</v>
      </c>
      <c r="I145">
        <v>652860</v>
      </c>
      <c r="J145">
        <v>2391570</v>
      </c>
    </row>
    <row r="147" ht="15">
      <c r="A147" s="5" t="s">
        <v>125</v>
      </c>
    </row>
    <row r="149" spans="1:10" ht="15">
      <c r="A149" t="s">
        <v>126</v>
      </c>
      <c r="H149">
        <v>2685570</v>
      </c>
      <c r="I149">
        <v>1128240</v>
      </c>
      <c r="J149">
        <v>1557330</v>
      </c>
    </row>
    <row r="150" spans="1:10" ht="15">
      <c r="A150" t="s">
        <v>127</v>
      </c>
      <c r="H150">
        <v>0</v>
      </c>
      <c r="I150">
        <v>0</v>
      </c>
      <c r="J150">
        <v>0</v>
      </c>
    </row>
    <row r="151" spans="1:10" ht="15">
      <c r="A151" t="s">
        <v>128</v>
      </c>
      <c r="H151">
        <v>216120000</v>
      </c>
      <c r="I151">
        <v>9208770</v>
      </c>
      <c r="J151">
        <v>206911230</v>
      </c>
    </row>
    <row r="152" spans="1:10" ht="15">
      <c r="A152" t="s">
        <v>129</v>
      </c>
      <c r="H152">
        <v>58920690</v>
      </c>
      <c r="I152">
        <v>7510170</v>
      </c>
      <c r="J152">
        <v>51410520</v>
      </c>
    </row>
    <row r="153" spans="1:10" ht="15">
      <c r="A153" t="s">
        <v>130</v>
      </c>
      <c r="H153">
        <v>275040690</v>
      </c>
      <c r="I153">
        <v>16718940</v>
      </c>
      <c r="J153">
        <v>258321750</v>
      </c>
    </row>
    <row r="154" spans="1:10" ht="15">
      <c r="A154" t="s">
        <v>131</v>
      </c>
      <c r="B154">
        <v>0</v>
      </c>
      <c r="C154">
        <v>0</v>
      </c>
      <c r="D154">
        <v>0</v>
      </c>
      <c r="E154">
        <v>0</v>
      </c>
      <c r="F154">
        <v>0</v>
      </c>
      <c r="H154">
        <v>0</v>
      </c>
      <c r="I154">
        <v>0</v>
      </c>
      <c r="J154">
        <v>0</v>
      </c>
    </row>
    <row r="156" ht="15">
      <c r="A156" s="5" t="s">
        <v>132</v>
      </c>
    </row>
    <row r="157" ht="15">
      <c r="A157" s="5" t="s">
        <v>133</v>
      </c>
    </row>
    <row r="159" spans="1:10" ht="15">
      <c r="A159" t="s">
        <v>134</v>
      </c>
      <c r="H159">
        <v>177840</v>
      </c>
      <c r="I159">
        <v>0</v>
      </c>
      <c r="J159">
        <v>177840</v>
      </c>
    </row>
    <row r="160" spans="1:10" ht="15">
      <c r="A160" t="s">
        <v>135</v>
      </c>
      <c r="H160">
        <v>75000</v>
      </c>
      <c r="I160">
        <v>0</v>
      </c>
      <c r="J160">
        <v>75000</v>
      </c>
    </row>
    <row r="187" spans="1:9" ht="15">
      <c r="A187" s="6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6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6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6"/>
      <c r="B190" s="7"/>
      <c r="C190" s="7"/>
      <c r="D190" s="7"/>
      <c r="E190" s="7"/>
      <c r="F190" s="7"/>
      <c r="G190" s="7"/>
      <c r="H190" s="7"/>
      <c r="I190" s="7"/>
    </row>
    <row r="195" spans="1:9" ht="15">
      <c r="A195" s="6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6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6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6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6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6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6"/>
      <c r="B201" s="7"/>
      <c r="C201" s="7"/>
      <c r="D201" s="7"/>
      <c r="E201" s="7"/>
      <c r="F201" s="7"/>
      <c r="G201" s="7"/>
      <c r="H201" s="7"/>
      <c r="I201" s="7"/>
    </row>
    <row r="205" spans="1:9" ht="15">
      <c r="A205" s="6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6"/>
      <c r="B206" s="7"/>
      <c r="C206" s="7"/>
      <c r="D206" s="7"/>
      <c r="E206" s="7"/>
      <c r="F206" s="7"/>
      <c r="G206" s="7"/>
      <c r="H206" s="7"/>
      <c r="I206" s="7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7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30.7109375" style="0" customWidth="1"/>
    <col min="2" max="2" width="52.57421875" style="0" bestFit="1" customWidth="1"/>
    <col min="3" max="3" width="12.7109375" style="8" bestFit="1" customWidth="1"/>
    <col min="4" max="4" width="10.7109375" style="8" customWidth="1"/>
    <col min="5" max="5" width="10.7109375" style="9" customWidth="1"/>
    <col min="6" max="15" width="10.7109375" style="8" customWidth="1"/>
    <col min="16" max="17" width="10.7109375" style="0" customWidth="1"/>
    <col min="18" max="18" width="9.140625" style="0" customWidth="1"/>
  </cols>
  <sheetData>
    <row r="2" spans="1:14" ht="15.75">
      <c r="A2" s="2" t="s">
        <v>136</v>
      </c>
      <c r="B2" s="10"/>
      <c r="C2" s="11"/>
      <c r="D2" s="11"/>
      <c r="E2" s="12"/>
      <c r="F2" s="11"/>
      <c r="G2" s="11"/>
      <c r="H2" s="11"/>
      <c r="I2" s="11"/>
      <c r="J2" s="11"/>
      <c r="K2" s="11"/>
      <c r="L2" s="11"/>
      <c r="M2" s="11"/>
      <c r="N2" s="11"/>
    </row>
    <row r="3" spans="1:23" ht="51.75">
      <c r="A3" s="2" t="s">
        <v>1</v>
      </c>
      <c r="D3" s="11"/>
      <c r="E3" s="12"/>
      <c r="F3" s="206" t="s">
        <v>137</v>
      </c>
      <c r="G3" s="206"/>
      <c r="H3" s="13" t="s">
        <v>138</v>
      </c>
      <c r="I3" s="206" t="s">
        <v>139</v>
      </c>
      <c r="J3" s="206"/>
      <c r="K3" s="13" t="s">
        <v>140</v>
      </c>
      <c r="L3" s="206" t="s">
        <v>141</v>
      </c>
      <c r="M3" s="206"/>
      <c r="N3" s="13" t="s">
        <v>142</v>
      </c>
      <c r="O3" s="11"/>
      <c r="P3" s="10"/>
      <c r="Q3" s="10"/>
      <c r="R3" s="10"/>
      <c r="S3" s="10"/>
      <c r="T3" s="10"/>
      <c r="U3" s="10"/>
      <c r="V3" s="10"/>
      <c r="W3" s="10"/>
    </row>
    <row r="4" spans="1:15" ht="26.25">
      <c r="A4" s="5" t="s">
        <v>143</v>
      </c>
      <c r="B4" s="5" t="s">
        <v>144</v>
      </c>
      <c r="C4" s="14" t="s">
        <v>145</v>
      </c>
      <c r="D4" s="14" t="s">
        <v>146</v>
      </c>
      <c r="E4" s="15" t="s">
        <v>147</v>
      </c>
      <c r="F4" s="14" t="s">
        <v>148</v>
      </c>
      <c r="G4" s="16" t="s">
        <v>149</v>
      </c>
      <c r="H4" s="16" t="s">
        <v>150</v>
      </c>
      <c r="I4" s="16" t="s">
        <v>151</v>
      </c>
      <c r="J4" s="16" t="s">
        <v>152</v>
      </c>
      <c r="K4" s="14" t="s">
        <v>153</v>
      </c>
      <c r="L4" s="14" t="s">
        <v>154</v>
      </c>
      <c r="M4" s="14" t="s">
        <v>155</v>
      </c>
      <c r="N4" s="14" t="s">
        <v>156</v>
      </c>
      <c r="O4" s="14" t="s">
        <v>157</v>
      </c>
    </row>
    <row r="5" spans="1:15" ht="15">
      <c r="A5" s="5"/>
      <c r="B5" s="5"/>
      <c r="C5" s="14"/>
      <c r="D5" s="14"/>
      <c r="E5" s="15"/>
      <c r="F5" s="14"/>
      <c r="G5" s="16"/>
      <c r="H5" s="16"/>
      <c r="I5" s="16"/>
      <c r="J5" s="16"/>
      <c r="K5" s="14"/>
      <c r="L5" s="14"/>
      <c r="M5" s="14"/>
      <c r="N5" s="14"/>
      <c r="O5" s="14"/>
    </row>
    <row r="6" spans="1:15" ht="15">
      <c r="A6" s="5"/>
      <c r="B6" s="5"/>
      <c r="C6" s="14"/>
      <c r="D6" s="14"/>
      <c r="E6" s="15"/>
      <c r="F6" s="14"/>
      <c r="G6" s="16"/>
      <c r="H6" s="16"/>
      <c r="I6" s="16"/>
      <c r="J6" s="16"/>
      <c r="K6" s="14"/>
      <c r="L6" s="14"/>
      <c r="M6" s="14"/>
      <c r="N6" s="14"/>
      <c r="O6" s="14"/>
    </row>
    <row r="7" spans="1:15" ht="15">
      <c r="A7" s="5" t="s">
        <v>158</v>
      </c>
      <c r="B7" t="s">
        <v>159</v>
      </c>
      <c r="C7" s="8">
        <v>1103</v>
      </c>
      <c r="F7" s="8">
        <v>0</v>
      </c>
      <c r="I7" s="8">
        <v>182</v>
      </c>
      <c r="J7" s="8">
        <v>194</v>
      </c>
      <c r="K7" s="8">
        <v>1512000</v>
      </c>
      <c r="M7" s="8">
        <v>0</v>
      </c>
      <c r="O7" s="8">
        <v>1512000</v>
      </c>
    </row>
    <row r="8" spans="1:15" ht="15">
      <c r="A8" s="5" t="s">
        <v>160</v>
      </c>
      <c r="F8" s="8">
        <f aca="true" t="shared" si="0" ref="F8:O8">SUM(F7:F7)</f>
        <v>0</v>
      </c>
      <c r="G8" s="8">
        <f t="shared" si="0"/>
        <v>0</v>
      </c>
      <c r="H8" s="8">
        <f t="shared" si="0"/>
        <v>0</v>
      </c>
      <c r="I8" s="8">
        <f t="shared" si="0"/>
        <v>182</v>
      </c>
      <c r="J8" s="8">
        <f t="shared" si="0"/>
        <v>194</v>
      </c>
      <c r="K8" s="8">
        <f t="shared" si="0"/>
        <v>1512000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1512000</v>
      </c>
    </row>
    <row r="9" ht="15">
      <c r="A9" s="5"/>
    </row>
    <row r="10" spans="1:15" ht="15">
      <c r="A10" s="5" t="s">
        <v>161</v>
      </c>
      <c r="B10" t="s">
        <v>162</v>
      </c>
      <c r="C10" s="8">
        <v>7033</v>
      </c>
      <c r="F10" s="8">
        <v>150</v>
      </c>
      <c r="G10" s="8">
        <v>150</v>
      </c>
      <c r="H10" s="8">
        <v>1500000</v>
      </c>
      <c r="I10" s="8">
        <v>0</v>
      </c>
      <c r="M10" s="8">
        <v>0</v>
      </c>
      <c r="O10" s="8">
        <v>1500000</v>
      </c>
    </row>
    <row r="11" spans="2:15" ht="15">
      <c r="B11" t="s">
        <v>163</v>
      </c>
      <c r="C11" s="8">
        <v>7034</v>
      </c>
      <c r="F11" s="8">
        <v>135</v>
      </c>
      <c r="G11" s="8">
        <v>150</v>
      </c>
      <c r="H11" s="8">
        <v>1437500</v>
      </c>
      <c r="I11" s="8">
        <v>0</v>
      </c>
      <c r="M11" s="8">
        <v>0</v>
      </c>
      <c r="O11" s="8">
        <v>1437500</v>
      </c>
    </row>
    <row r="12" spans="2:15" ht="15">
      <c r="B12" t="s">
        <v>164</v>
      </c>
      <c r="C12" s="8">
        <v>7035</v>
      </c>
      <c r="F12" s="8">
        <v>151</v>
      </c>
      <c r="G12" s="8">
        <v>151</v>
      </c>
      <c r="H12" s="8">
        <v>1510000</v>
      </c>
      <c r="I12" s="8">
        <v>0</v>
      </c>
      <c r="M12" s="8">
        <v>0</v>
      </c>
      <c r="O12" s="8">
        <v>1510000</v>
      </c>
    </row>
    <row r="13" spans="2:15" ht="15">
      <c r="B13" t="s">
        <v>165</v>
      </c>
      <c r="C13" s="8">
        <v>7036</v>
      </c>
      <c r="F13" s="8">
        <v>135</v>
      </c>
      <c r="G13" s="8">
        <v>135</v>
      </c>
      <c r="H13" s="8">
        <v>1350000</v>
      </c>
      <c r="I13" s="8">
        <v>0</v>
      </c>
      <c r="M13" s="8">
        <v>0</v>
      </c>
      <c r="O13" s="8">
        <v>1350000</v>
      </c>
    </row>
    <row r="14" spans="1:15" ht="15">
      <c r="A14" s="5" t="s">
        <v>166</v>
      </c>
      <c r="F14" s="8">
        <f aca="true" t="shared" si="1" ref="F14:O14">SUM(F10:F13)</f>
        <v>571</v>
      </c>
      <c r="G14" s="8">
        <f t="shared" si="1"/>
        <v>586</v>
      </c>
      <c r="H14" s="8">
        <f t="shared" si="1"/>
        <v>5797500</v>
      </c>
      <c r="I14" s="8">
        <f t="shared" si="1"/>
        <v>0</v>
      </c>
      <c r="J14" s="8">
        <f t="shared" si="1"/>
        <v>0</v>
      </c>
      <c r="K14" s="8">
        <f t="shared" si="1"/>
        <v>0</v>
      </c>
      <c r="L14" s="8">
        <f t="shared" si="1"/>
        <v>0</v>
      </c>
      <c r="M14" s="8">
        <f t="shared" si="1"/>
        <v>0</v>
      </c>
      <c r="N14" s="8">
        <f t="shared" si="1"/>
        <v>0</v>
      </c>
      <c r="O14" s="8">
        <f t="shared" si="1"/>
        <v>5797500</v>
      </c>
    </row>
    <row r="15" ht="15">
      <c r="A15" s="5"/>
    </row>
    <row r="16" spans="1:15" ht="15">
      <c r="A16" s="5" t="s">
        <v>167</v>
      </c>
      <c r="B16" t="s">
        <v>168</v>
      </c>
      <c r="C16" s="8">
        <v>7037</v>
      </c>
      <c r="F16" s="8">
        <v>0</v>
      </c>
      <c r="G16" s="8">
        <v>0</v>
      </c>
      <c r="I16" s="8">
        <v>0</v>
      </c>
      <c r="L16" s="8">
        <v>170</v>
      </c>
      <c r="M16" s="8">
        <v>170</v>
      </c>
      <c r="N16" s="8">
        <v>1360000</v>
      </c>
      <c r="O16" s="8">
        <v>1360000</v>
      </c>
    </row>
    <row r="17" spans="1:15" ht="15">
      <c r="A17" s="5" t="s">
        <v>169</v>
      </c>
      <c r="F17" s="8">
        <f aca="true" t="shared" si="2" ref="F17:O17">SUM(F16:F16)</f>
        <v>0</v>
      </c>
      <c r="G17" s="8">
        <f t="shared" si="2"/>
        <v>0</v>
      </c>
      <c r="H17" s="8">
        <f t="shared" si="2"/>
        <v>0</v>
      </c>
      <c r="I17" s="8">
        <f t="shared" si="2"/>
        <v>0</v>
      </c>
      <c r="J17" s="8">
        <f t="shared" si="2"/>
        <v>0</v>
      </c>
      <c r="K17" s="8">
        <f t="shared" si="2"/>
        <v>0</v>
      </c>
      <c r="L17" s="8">
        <f t="shared" si="2"/>
        <v>170</v>
      </c>
      <c r="M17" s="8">
        <f t="shared" si="2"/>
        <v>170</v>
      </c>
      <c r="N17" s="8">
        <f t="shared" si="2"/>
        <v>1360000</v>
      </c>
      <c r="O17" s="8">
        <f t="shared" si="2"/>
        <v>1360000</v>
      </c>
    </row>
  </sheetData>
  <mergeCells count="3">
    <mergeCell ref="F3:G3"/>
    <mergeCell ref="I3:J3"/>
    <mergeCell ref="L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53"/>
  <sheetViews>
    <sheetView zoomScalePageLayoutView="0" workbookViewId="0" topLeftCell="A1">
      <selection activeCell="C42" sqref="C42:J42"/>
    </sheetView>
  </sheetViews>
  <sheetFormatPr defaultColWidth="9.140625" defaultRowHeight="15"/>
  <cols>
    <col min="1" max="1" width="2.7109375" style="0" customWidth="1"/>
    <col min="2" max="2" width="23.7109375" style="6" customWidth="1"/>
    <col min="3" max="3" width="24.7109375" style="6" customWidth="1"/>
    <col min="4" max="4" width="8.7109375" style="6" customWidth="1"/>
    <col min="5" max="5" width="10.57421875" style="6" customWidth="1"/>
    <col min="6" max="10" width="8.7109375" style="7" customWidth="1"/>
    <col min="11" max="14" width="12.7109375" style="7" customWidth="1"/>
    <col min="15" max="15" width="8.7109375" style="204" customWidth="1"/>
    <col min="16" max="16" width="2.7109375" style="7" customWidth="1"/>
    <col min="17" max="20" width="8.8515625" style="7" customWidth="1"/>
    <col min="21" max="21" width="9.140625" style="0" customWidth="1"/>
  </cols>
  <sheetData>
    <row r="1" spans="1:42" ht="15">
      <c r="A1" s="17"/>
      <c r="B1" s="18"/>
      <c r="C1" s="18"/>
      <c r="D1" s="18"/>
      <c r="E1" s="18"/>
      <c r="F1" s="19"/>
      <c r="G1" s="19"/>
      <c r="H1" s="19"/>
      <c r="I1" s="19"/>
      <c r="J1" s="19"/>
      <c r="K1" s="19"/>
      <c r="L1" s="19"/>
      <c r="M1" s="19"/>
      <c r="N1" s="19"/>
      <c r="O1" s="20"/>
      <c r="P1" s="19"/>
      <c r="AP1" s="21"/>
    </row>
    <row r="2" spans="1:16" ht="15.75">
      <c r="A2" s="17"/>
      <c r="B2" s="18"/>
      <c r="C2" s="217" t="s">
        <v>170</v>
      </c>
      <c r="D2" s="217"/>
      <c r="E2" s="217"/>
      <c r="F2" s="19"/>
      <c r="G2" s="19"/>
      <c r="H2" s="19"/>
      <c r="I2" s="19"/>
      <c r="J2" s="19"/>
      <c r="K2" s="19"/>
      <c r="L2" s="19"/>
      <c r="M2" s="19"/>
      <c r="N2" s="19"/>
      <c r="O2" s="20"/>
      <c r="P2" s="19"/>
    </row>
    <row r="3" spans="1:16" ht="15.75">
      <c r="A3" s="17"/>
      <c r="B3" s="18"/>
      <c r="C3" s="22" t="s">
        <v>4</v>
      </c>
      <c r="D3" s="22">
        <v>391</v>
      </c>
      <c r="E3" s="18"/>
      <c r="F3" s="19"/>
      <c r="G3" s="19"/>
      <c r="H3" s="19"/>
      <c r="I3" s="19"/>
      <c r="J3" s="19"/>
      <c r="K3" s="19"/>
      <c r="L3" s="19"/>
      <c r="M3" s="19"/>
      <c r="N3" s="19"/>
      <c r="O3" s="20"/>
      <c r="P3" s="19"/>
    </row>
    <row r="4" spans="1:16" ht="15">
      <c r="A4" s="17"/>
      <c r="B4" s="18"/>
      <c r="C4" s="18"/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20"/>
      <c r="P4" s="19"/>
    </row>
    <row r="5" spans="1:16" ht="31.5">
      <c r="A5" s="17"/>
      <c r="B5" s="18"/>
      <c r="C5" s="18"/>
      <c r="D5" s="23"/>
      <c r="E5" s="24" t="s">
        <v>171</v>
      </c>
      <c r="F5" s="25"/>
      <c r="G5" s="19"/>
      <c r="H5" s="26"/>
      <c r="I5" s="27" t="s">
        <v>172</v>
      </c>
      <c r="J5" s="25"/>
      <c r="K5" s="26"/>
      <c r="L5" s="27" t="s">
        <v>173</v>
      </c>
      <c r="M5" s="25"/>
      <c r="N5" s="19"/>
      <c r="O5" s="20"/>
      <c r="P5" s="19"/>
    </row>
    <row r="6" spans="1:20" s="37" customFormat="1" ht="36">
      <c r="A6" s="28"/>
      <c r="B6" s="29" t="s">
        <v>174</v>
      </c>
      <c r="C6" s="29" t="s">
        <v>5</v>
      </c>
      <c r="D6" s="30" t="s">
        <v>175</v>
      </c>
      <c r="E6" s="30" t="s">
        <v>176</v>
      </c>
      <c r="F6" s="30" t="s">
        <v>177</v>
      </c>
      <c r="G6" s="31" t="s">
        <v>178</v>
      </c>
      <c r="H6" s="30" t="s">
        <v>175</v>
      </c>
      <c r="I6" s="30" t="s">
        <v>176</v>
      </c>
      <c r="J6" s="32" t="s">
        <v>177</v>
      </c>
      <c r="K6" s="30" t="s">
        <v>175</v>
      </c>
      <c r="L6" s="30" t="s">
        <v>176</v>
      </c>
      <c r="M6" s="30" t="s">
        <v>177</v>
      </c>
      <c r="N6" s="33" t="s">
        <v>179</v>
      </c>
      <c r="O6" s="34" t="s">
        <v>180</v>
      </c>
      <c r="P6" s="35"/>
      <c r="Q6" s="36"/>
      <c r="R6" s="36"/>
      <c r="S6" s="36"/>
      <c r="T6" s="36"/>
    </row>
    <row r="7" spans="1:16" ht="15" hidden="1">
      <c r="A7" s="38"/>
      <c r="B7" s="39"/>
      <c r="C7" s="40"/>
      <c r="D7" s="41"/>
      <c r="E7" s="41"/>
      <c r="F7" s="41"/>
      <c r="G7" s="42"/>
      <c r="H7" s="41"/>
      <c r="I7" s="41"/>
      <c r="J7" s="43"/>
      <c r="K7" s="41"/>
      <c r="L7" s="41"/>
      <c r="M7" s="41"/>
      <c r="N7" s="44"/>
      <c r="O7" s="45"/>
      <c r="P7" s="19"/>
    </row>
    <row r="8" spans="1:16" ht="33.75">
      <c r="A8" s="38"/>
      <c r="B8" s="46" t="s">
        <v>181</v>
      </c>
      <c r="C8" s="46" t="s">
        <v>182</v>
      </c>
      <c r="D8" s="47">
        <v>3.75</v>
      </c>
      <c r="E8" s="47">
        <v>3.75</v>
      </c>
      <c r="F8" s="48">
        <v>3.75</v>
      </c>
      <c r="G8" s="49" t="s">
        <v>183</v>
      </c>
      <c r="H8" s="50">
        <v>968340</v>
      </c>
      <c r="I8" s="50">
        <v>316350</v>
      </c>
      <c r="J8" s="51">
        <v>1061910</v>
      </c>
      <c r="K8" s="48">
        <v>3631275</v>
      </c>
      <c r="L8" s="48">
        <v>1186312.5</v>
      </c>
      <c r="M8" s="48">
        <v>3982162.5</v>
      </c>
      <c r="N8" s="52">
        <v>8799750</v>
      </c>
      <c r="O8" s="53"/>
      <c r="P8" s="19"/>
    </row>
    <row r="9" spans="1:16" ht="15">
      <c r="A9" s="38"/>
      <c r="B9" s="54"/>
      <c r="C9" s="46"/>
      <c r="D9" s="47">
        <v>0</v>
      </c>
      <c r="E9" s="47">
        <v>0</v>
      </c>
      <c r="F9" s="48">
        <v>0</v>
      </c>
      <c r="G9" s="49" t="s">
        <v>184</v>
      </c>
      <c r="H9" s="50">
        <v>0</v>
      </c>
      <c r="I9" s="50">
        <v>0</v>
      </c>
      <c r="J9" s="51">
        <v>0</v>
      </c>
      <c r="K9" s="48"/>
      <c r="L9" s="48"/>
      <c r="M9" s="48"/>
      <c r="N9" s="52"/>
      <c r="O9" s="53"/>
      <c r="P9" s="19"/>
    </row>
    <row r="10" spans="1:16" ht="15">
      <c r="A10" s="38"/>
      <c r="B10" s="54"/>
      <c r="C10" s="46"/>
      <c r="D10" s="47"/>
      <c r="E10" s="47"/>
      <c r="F10" s="48"/>
      <c r="G10" s="49"/>
      <c r="H10" s="50"/>
      <c r="I10" s="50"/>
      <c r="J10" s="51"/>
      <c r="K10" s="48"/>
      <c r="L10" s="48"/>
      <c r="M10" s="48"/>
      <c r="N10" s="52"/>
      <c r="O10" s="53"/>
      <c r="P10" s="19"/>
    </row>
    <row r="11" spans="1:16" ht="15">
      <c r="A11" s="38"/>
      <c r="B11" s="54"/>
      <c r="C11" s="46"/>
      <c r="D11" s="47"/>
      <c r="E11" s="47"/>
      <c r="F11" s="48"/>
      <c r="G11" s="49"/>
      <c r="H11" s="50"/>
      <c r="I11" s="50"/>
      <c r="J11" s="51"/>
      <c r="K11" s="48"/>
      <c r="L11" s="48"/>
      <c r="M11" s="48"/>
      <c r="N11" s="52"/>
      <c r="O11" s="53"/>
      <c r="P11" s="19"/>
    </row>
    <row r="12" spans="1:16" ht="15">
      <c r="A12" s="38"/>
      <c r="B12" s="54"/>
      <c r="C12" s="46"/>
      <c r="D12" s="47"/>
      <c r="E12" s="47"/>
      <c r="F12" s="48"/>
      <c r="G12" s="49"/>
      <c r="H12" s="50"/>
      <c r="I12" s="50"/>
      <c r="J12" s="51"/>
      <c r="K12" s="48"/>
      <c r="L12" s="48"/>
      <c r="M12" s="48"/>
      <c r="N12" s="52"/>
      <c r="O12" s="53"/>
      <c r="P12" s="19"/>
    </row>
    <row r="13" spans="1:16" ht="15">
      <c r="A13" s="38"/>
      <c r="B13" s="55"/>
      <c r="C13" s="56"/>
      <c r="D13" s="57"/>
      <c r="E13" s="57"/>
      <c r="F13" s="58"/>
      <c r="G13" s="59"/>
      <c r="H13" s="60"/>
      <c r="I13" s="60"/>
      <c r="J13" s="61"/>
      <c r="K13" s="58"/>
      <c r="L13" s="58"/>
      <c r="M13" s="58"/>
      <c r="N13" s="62"/>
      <c r="O13" s="63">
        <f>SUM(N8:N13)/15091293</f>
        <v>0.5831011299031832</v>
      </c>
      <c r="P13" s="19"/>
    </row>
    <row r="14" spans="1:16" ht="15">
      <c r="A14" s="38"/>
      <c r="B14" s="64" t="s">
        <v>185</v>
      </c>
      <c r="C14" s="64" t="s">
        <v>186</v>
      </c>
      <c r="D14" s="65">
        <v>666.22</v>
      </c>
      <c r="E14" s="65">
        <v>666.22</v>
      </c>
      <c r="F14" s="66">
        <v>666.22</v>
      </c>
      <c r="G14" s="67" t="s">
        <v>184</v>
      </c>
      <c r="H14" s="68">
        <v>435</v>
      </c>
      <c r="I14" s="68">
        <v>311</v>
      </c>
      <c r="J14" s="69">
        <v>739</v>
      </c>
      <c r="K14" s="66">
        <v>289805.7</v>
      </c>
      <c r="L14" s="66">
        <v>207194.42</v>
      </c>
      <c r="M14" s="66">
        <v>492336.58</v>
      </c>
      <c r="N14" s="70">
        <v>989336.7</v>
      </c>
      <c r="O14" s="71"/>
      <c r="P14" s="19"/>
    </row>
    <row r="15" spans="1:16" ht="15">
      <c r="A15" s="38"/>
      <c r="B15" s="54"/>
      <c r="C15" s="64"/>
      <c r="D15" s="65"/>
      <c r="E15" s="65"/>
      <c r="F15" s="66"/>
      <c r="G15" s="67"/>
      <c r="H15" s="68"/>
      <c r="I15" s="68"/>
      <c r="J15" s="69"/>
      <c r="K15" s="66"/>
      <c r="L15" s="66"/>
      <c r="M15" s="66"/>
      <c r="N15" s="70"/>
      <c r="O15" s="71">
        <f>SUM(N14:N15)/15091293</f>
        <v>0.06555678827519948</v>
      </c>
      <c r="P15" s="19"/>
    </row>
    <row r="16" spans="1:16" ht="15">
      <c r="A16" s="38"/>
      <c r="B16" s="72" t="s">
        <v>187</v>
      </c>
      <c r="C16" s="72" t="s">
        <v>188</v>
      </c>
      <c r="D16" s="73"/>
      <c r="E16" s="73"/>
      <c r="F16" s="74"/>
      <c r="G16" s="75"/>
      <c r="H16" s="76"/>
      <c r="I16" s="76"/>
      <c r="J16" s="77"/>
      <c r="K16" s="74"/>
      <c r="L16" s="74"/>
      <c r="M16" s="74"/>
      <c r="N16" s="78"/>
      <c r="O16" s="79"/>
      <c r="P16" s="19"/>
    </row>
    <row r="17" spans="1:16" ht="15">
      <c r="A17" s="38"/>
      <c r="B17" s="54"/>
      <c r="C17" s="72"/>
      <c r="D17" s="73"/>
      <c r="E17" s="73"/>
      <c r="F17" s="74"/>
      <c r="G17" s="75"/>
      <c r="H17" s="76"/>
      <c r="I17" s="76"/>
      <c r="J17" s="77"/>
      <c r="K17" s="74"/>
      <c r="L17" s="74"/>
      <c r="M17" s="74"/>
      <c r="N17" s="78"/>
      <c r="O17" s="79">
        <f>SUM(N16:N17)/15091293</f>
        <v>0</v>
      </c>
      <c r="P17" s="19"/>
    </row>
    <row r="18" spans="1:16" ht="15">
      <c r="A18" s="38"/>
      <c r="B18" s="80" t="s">
        <v>189</v>
      </c>
      <c r="C18" s="80" t="s">
        <v>188</v>
      </c>
      <c r="D18" s="81"/>
      <c r="E18" s="81"/>
      <c r="F18" s="82"/>
      <c r="G18" s="83"/>
      <c r="H18" s="84"/>
      <c r="I18" s="84"/>
      <c r="J18" s="85"/>
      <c r="K18" s="82"/>
      <c r="L18" s="82"/>
      <c r="M18" s="82"/>
      <c r="N18" s="86"/>
      <c r="O18" s="87"/>
      <c r="P18" s="19"/>
    </row>
    <row r="19" spans="1:16" ht="15">
      <c r="A19" s="38"/>
      <c r="B19" s="54"/>
      <c r="C19" s="80"/>
      <c r="D19" s="81"/>
      <c r="E19" s="81"/>
      <c r="F19" s="82"/>
      <c r="G19" s="83"/>
      <c r="H19" s="84"/>
      <c r="I19" s="84"/>
      <c r="J19" s="85"/>
      <c r="K19" s="82"/>
      <c r="L19" s="82"/>
      <c r="M19" s="82"/>
      <c r="N19" s="86"/>
      <c r="O19" s="87">
        <f>SUM(N18:N19)/15091293</f>
        <v>0</v>
      </c>
      <c r="P19" s="19"/>
    </row>
    <row r="20" spans="1:16" ht="15">
      <c r="A20" s="38"/>
      <c r="B20" s="88" t="s">
        <v>190</v>
      </c>
      <c r="C20" s="88" t="s">
        <v>188</v>
      </c>
      <c r="D20" s="89"/>
      <c r="E20" s="89"/>
      <c r="F20" s="90"/>
      <c r="G20" s="91"/>
      <c r="H20" s="92"/>
      <c r="I20" s="92"/>
      <c r="J20" s="93"/>
      <c r="K20" s="90"/>
      <c r="L20" s="90"/>
      <c r="M20" s="90"/>
      <c r="N20" s="94"/>
      <c r="O20" s="95"/>
      <c r="P20" s="19"/>
    </row>
    <row r="21" spans="1:16" ht="15">
      <c r="A21" s="38"/>
      <c r="B21" s="55"/>
      <c r="C21" s="96"/>
      <c r="D21" s="97"/>
      <c r="E21" s="97"/>
      <c r="F21" s="98"/>
      <c r="G21" s="99"/>
      <c r="H21" s="100"/>
      <c r="I21" s="100"/>
      <c r="J21" s="101"/>
      <c r="K21" s="98"/>
      <c r="L21" s="98"/>
      <c r="M21" s="98"/>
      <c r="N21" s="102"/>
      <c r="O21" s="103">
        <f>SUM(N20:N21)/15091293</f>
        <v>0</v>
      </c>
      <c r="P21" s="19"/>
    </row>
    <row r="22" spans="1:16" ht="22.5">
      <c r="A22" s="38"/>
      <c r="B22" s="104" t="s">
        <v>191</v>
      </c>
      <c r="C22" s="104" t="s">
        <v>192</v>
      </c>
      <c r="D22" s="105"/>
      <c r="E22" s="105">
        <v>110000</v>
      </c>
      <c r="F22" s="106"/>
      <c r="G22" s="107"/>
      <c r="H22" s="108"/>
      <c r="I22" s="108">
        <v>6</v>
      </c>
      <c r="J22" s="109"/>
      <c r="K22" s="106"/>
      <c r="L22" s="106">
        <v>660000</v>
      </c>
      <c r="M22" s="106"/>
      <c r="N22" s="110">
        <v>660000</v>
      </c>
      <c r="O22" s="111"/>
      <c r="P22" s="19"/>
    </row>
    <row r="23" spans="1:16" ht="15">
      <c r="A23" s="38"/>
      <c r="B23" s="54"/>
      <c r="C23" s="104" t="s">
        <v>193</v>
      </c>
      <c r="D23" s="105"/>
      <c r="E23" s="105">
        <v>36208</v>
      </c>
      <c r="F23" s="106"/>
      <c r="G23" s="107" t="s">
        <v>194</v>
      </c>
      <c r="H23" s="108"/>
      <c r="I23" s="108">
        <v>1</v>
      </c>
      <c r="J23" s="109"/>
      <c r="K23" s="106"/>
      <c r="L23" s="106">
        <v>36208</v>
      </c>
      <c r="M23" s="106"/>
      <c r="N23" s="110">
        <v>36208</v>
      </c>
      <c r="O23" s="111"/>
      <c r="P23" s="19"/>
    </row>
    <row r="24" spans="1:16" ht="15">
      <c r="A24" s="38"/>
      <c r="B24" s="55"/>
      <c r="C24" s="112"/>
      <c r="D24" s="113"/>
      <c r="E24" s="113"/>
      <c r="F24" s="114"/>
      <c r="G24" s="115"/>
      <c r="H24" s="116"/>
      <c r="I24" s="116"/>
      <c r="J24" s="117"/>
      <c r="K24" s="114"/>
      <c r="L24" s="114"/>
      <c r="M24" s="114"/>
      <c r="N24" s="118"/>
      <c r="O24" s="119">
        <f>SUM(N22:N24)/15091293</f>
        <v>0.046133091445511</v>
      </c>
      <c r="P24" s="19"/>
    </row>
    <row r="25" spans="1:16" ht="15">
      <c r="A25" s="38"/>
      <c r="B25" s="120" t="s">
        <v>195</v>
      </c>
      <c r="C25" s="120" t="s">
        <v>188</v>
      </c>
      <c r="D25" s="121"/>
      <c r="E25" s="121"/>
      <c r="F25" s="122"/>
      <c r="G25" s="123"/>
      <c r="H25" s="124"/>
      <c r="I25" s="124"/>
      <c r="J25" s="125"/>
      <c r="K25" s="126"/>
      <c r="L25" s="122"/>
      <c r="M25" s="122"/>
      <c r="N25" s="127"/>
      <c r="O25" s="128"/>
      <c r="P25" s="19"/>
    </row>
    <row r="26" spans="1:16" ht="15">
      <c r="A26" s="38"/>
      <c r="B26" s="55"/>
      <c r="C26" s="129"/>
      <c r="D26" s="130"/>
      <c r="E26" s="130"/>
      <c r="F26" s="131"/>
      <c r="G26" s="132"/>
      <c r="H26" s="133"/>
      <c r="I26" s="133"/>
      <c r="J26" s="134"/>
      <c r="K26" s="135"/>
      <c r="L26" s="131"/>
      <c r="M26" s="131"/>
      <c r="N26" s="136"/>
      <c r="O26" s="137">
        <f>SUM(N25:N26)/15091293</f>
        <v>0</v>
      </c>
      <c r="P26" s="19"/>
    </row>
    <row r="27" spans="1:16" ht="15">
      <c r="A27" s="38"/>
      <c r="B27" s="218" t="s">
        <v>196</v>
      </c>
      <c r="C27" s="218"/>
      <c r="D27" s="138"/>
      <c r="E27" s="138"/>
      <c r="F27" s="139"/>
      <c r="G27" s="140"/>
      <c r="H27" s="141"/>
      <c r="I27" s="141"/>
      <c r="J27" s="142"/>
      <c r="K27" s="139">
        <v>3921080.7</v>
      </c>
      <c r="L27" s="139">
        <v>2089714.92</v>
      </c>
      <c r="M27" s="139">
        <v>4474499.08</v>
      </c>
      <c r="N27" s="143">
        <v>10485294.7</v>
      </c>
      <c r="O27" s="144">
        <f>SUM(O8:O26)</f>
        <v>0.6947910096238937</v>
      </c>
      <c r="P27" s="19"/>
    </row>
    <row r="28" spans="1:16" ht="15">
      <c r="A28" s="17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19"/>
    </row>
    <row r="29" spans="1:16" ht="31.5">
      <c r="A29" s="17"/>
      <c r="B29" s="145"/>
      <c r="C29" s="145"/>
      <c r="D29" s="146"/>
      <c r="E29" s="147" t="s">
        <v>171</v>
      </c>
      <c r="F29" s="148"/>
      <c r="G29" s="149"/>
      <c r="H29" s="150"/>
      <c r="I29" s="150" t="s">
        <v>172</v>
      </c>
      <c r="J29" s="151"/>
      <c r="K29" s="148"/>
      <c r="L29" s="148" t="s">
        <v>173</v>
      </c>
      <c r="M29" s="148"/>
      <c r="N29" s="220"/>
      <c r="O29" s="220"/>
      <c r="P29" s="19"/>
    </row>
    <row r="30" spans="1:20" s="10" customFormat="1" ht="36">
      <c r="A30" s="152"/>
      <c r="B30" s="153" t="s">
        <v>174</v>
      </c>
      <c r="C30" s="154" t="s">
        <v>5</v>
      </c>
      <c r="D30" s="155" t="s">
        <v>175</v>
      </c>
      <c r="E30" s="155" t="s">
        <v>176</v>
      </c>
      <c r="F30" s="155" t="s">
        <v>177</v>
      </c>
      <c r="G30" s="42"/>
      <c r="H30" s="156" t="s">
        <v>175</v>
      </c>
      <c r="I30" s="156" t="s">
        <v>176</v>
      </c>
      <c r="J30" s="157" t="s">
        <v>177</v>
      </c>
      <c r="K30" s="155" t="s">
        <v>175</v>
      </c>
      <c r="L30" s="155" t="s">
        <v>176</v>
      </c>
      <c r="M30" s="155" t="s">
        <v>177</v>
      </c>
      <c r="N30" s="158" t="s">
        <v>179</v>
      </c>
      <c r="O30" s="34" t="s">
        <v>197</v>
      </c>
      <c r="P30" s="18"/>
      <c r="Q30" s="6"/>
      <c r="R30" s="6"/>
      <c r="S30" s="6"/>
      <c r="T30" s="6"/>
    </row>
    <row r="31" spans="1:16" ht="22.5">
      <c r="A31" s="38"/>
      <c r="B31" s="159" t="s">
        <v>198</v>
      </c>
      <c r="C31" s="159" t="s">
        <v>199</v>
      </c>
      <c r="D31" s="160">
        <v>4.85</v>
      </c>
      <c r="E31" s="160">
        <v>4.85</v>
      </c>
      <c r="F31" s="161"/>
      <c r="G31" s="162" t="s">
        <v>183</v>
      </c>
      <c r="H31" s="163">
        <v>811000</v>
      </c>
      <c r="I31" s="163">
        <v>25082</v>
      </c>
      <c r="J31" s="164"/>
      <c r="K31" s="161">
        <v>3933350</v>
      </c>
      <c r="L31" s="161">
        <v>121647.7</v>
      </c>
      <c r="M31" s="161"/>
      <c r="N31" s="165">
        <v>4054997.7</v>
      </c>
      <c r="O31" s="166"/>
      <c r="P31" s="19"/>
    </row>
    <row r="32" spans="1:16" ht="15">
      <c r="A32" s="38"/>
      <c r="B32" s="55"/>
      <c r="C32" s="56"/>
      <c r="D32" s="57"/>
      <c r="E32" s="57"/>
      <c r="F32" s="58"/>
      <c r="G32" s="59"/>
      <c r="H32" s="60"/>
      <c r="I32" s="60"/>
      <c r="J32" s="61"/>
      <c r="K32" s="58"/>
      <c r="L32" s="58"/>
      <c r="M32" s="58"/>
      <c r="N32" s="62"/>
      <c r="O32" s="63">
        <f>SUM(N31:N32)/15091293</f>
        <v>0.2686978312593891</v>
      </c>
      <c r="P32" s="19"/>
    </row>
    <row r="33" spans="1:16" ht="22.5">
      <c r="A33" s="38"/>
      <c r="B33" s="72" t="s">
        <v>200</v>
      </c>
      <c r="C33" s="72" t="s">
        <v>188</v>
      </c>
      <c r="D33" s="73"/>
      <c r="E33" s="73"/>
      <c r="F33" s="74"/>
      <c r="G33" s="75"/>
      <c r="H33" s="76"/>
      <c r="I33" s="76"/>
      <c r="J33" s="77"/>
      <c r="K33" s="74"/>
      <c r="L33" s="74"/>
      <c r="M33" s="74"/>
      <c r="N33" s="78"/>
      <c r="O33" s="79"/>
      <c r="P33" s="19"/>
    </row>
    <row r="34" spans="1:16" ht="15">
      <c r="A34" s="38"/>
      <c r="B34" s="54"/>
      <c r="C34" s="72"/>
      <c r="D34" s="73"/>
      <c r="E34" s="73"/>
      <c r="F34" s="74"/>
      <c r="G34" s="75"/>
      <c r="H34" s="76"/>
      <c r="I34" s="76"/>
      <c r="J34" s="77"/>
      <c r="K34" s="74"/>
      <c r="L34" s="74"/>
      <c r="M34" s="74"/>
      <c r="N34" s="78"/>
      <c r="O34" s="79">
        <f>SUM(N33:N34)/15091293</f>
        <v>0</v>
      </c>
      <c r="P34" s="19"/>
    </row>
    <row r="35" spans="1:16" ht="15">
      <c r="A35" s="38"/>
      <c r="B35" s="104" t="s">
        <v>201</v>
      </c>
      <c r="C35" s="104" t="s">
        <v>188</v>
      </c>
      <c r="D35" s="105"/>
      <c r="E35" s="105"/>
      <c r="F35" s="106"/>
      <c r="G35" s="107"/>
      <c r="H35" s="108"/>
      <c r="I35" s="108"/>
      <c r="J35" s="109"/>
      <c r="K35" s="106"/>
      <c r="L35" s="106"/>
      <c r="M35" s="106"/>
      <c r="N35" s="110"/>
      <c r="O35" s="111"/>
      <c r="P35" s="19"/>
    </row>
    <row r="36" spans="1:16" ht="15">
      <c r="A36" s="38"/>
      <c r="B36" s="55"/>
      <c r="C36" s="112"/>
      <c r="D36" s="113"/>
      <c r="E36" s="113"/>
      <c r="F36" s="114"/>
      <c r="G36" s="115"/>
      <c r="H36" s="116"/>
      <c r="I36" s="116"/>
      <c r="J36" s="117"/>
      <c r="K36" s="114"/>
      <c r="L36" s="114"/>
      <c r="M36" s="114"/>
      <c r="N36" s="118"/>
      <c r="O36" s="119">
        <f>SUM(N35:N36)/15091293</f>
        <v>0</v>
      </c>
      <c r="P36" s="167"/>
    </row>
    <row r="37" spans="1:16" ht="15">
      <c r="A37" s="38"/>
      <c r="B37" s="221" t="s">
        <v>202</v>
      </c>
      <c r="C37" s="221"/>
      <c r="D37" s="221"/>
      <c r="E37" s="221"/>
      <c r="F37" s="221"/>
      <c r="G37" s="221"/>
      <c r="H37" s="141"/>
      <c r="I37" s="141"/>
      <c r="J37" s="141"/>
      <c r="K37" s="143">
        <v>3933350</v>
      </c>
      <c r="L37" s="139">
        <v>121647.7</v>
      </c>
      <c r="M37" s="139"/>
      <c r="N37" s="139">
        <v>4054997.7</v>
      </c>
      <c r="O37" s="144">
        <f>SUM(N31:N36)/15091293</f>
        <v>0.2686978312593891</v>
      </c>
      <c r="P37" s="19"/>
    </row>
    <row r="38" spans="1:16" ht="15">
      <c r="A38" s="17"/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</row>
    <row r="39" spans="1:20" s="178" customFormat="1" ht="12">
      <c r="A39" s="169"/>
      <c r="B39" s="170"/>
      <c r="C39" s="170"/>
      <c r="D39" s="171"/>
      <c r="E39" s="171"/>
      <c r="F39" s="171"/>
      <c r="G39" s="172"/>
      <c r="H39" s="173"/>
      <c r="I39" s="173"/>
      <c r="J39" s="173"/>
      <c r="K39" s="174"/>
      <c r="L39" s="171"/>
      <c r="M39" s="171"/>
      <c r="N39" s="171"/>
      <c r="O39" s="175"/>
      <c r="P39" s="176"/>
      <c r="Q39" s="177"/>
      <c r="R39" s="177"/>
      <c r="S39" s="177"/>
      <c r="T39" s="177"/>
    </row>
    <row r="40" spans="1:20" s="178" customFormat="1" ht="24">
      <c r="A40" s="169"/>
      <c r="B40" s="179" t="s">
        <v>203</v>
      </c>
      <c r="C40" s="179"/>
      <c r="D40" s="180"/>
      <c r="E40" s="180" t="s">
        <v>204</v>
      </c>
      <c r="F40" s="181"/>
      <c r="G40" s="182"/>
      <c r="H40" s="183"/>
      <c r="I40" s="183"/>
      <c r="J40" s="183"/>
      <c r="K40" s="184"/>
      <c r="L40" s="181" t="s">
        <v>205</v>
      </c>
      <c r="M40" s="181"/>
      <c r="N40" s="181"/>
      <c r="O40" s="185" t="s">
        <v>197</v>
      </c>
      <c r="P40" s="186"/>
      <c r="Q40" s="177"/>
      <c r="R40" s="177"/>
      <c r="S40" s="177"/>
      <c r="T40" s="177"/>
    </row>
    <row r="41" spans="1:16" ht="22.5">
      <c r="A41" s="38"/>
      <c r="B41" s="187" t="s">
        <v>206</v>
      </c>
      <c r="C41" s="212" t="s">
        <v>207</v>
      </c>
      <c r="D41" s="212"/>
      <c r="E41" s="212"/>
      <c r="F41" s="212"/>
      <c r="G41" s="212"/>
      <c r="H41" s="212"/>
      <c r="I41" s="212"/>
      <c r="J41" s="212"/>
      <c r="K41" s="188"/>
      <c r="L41" s="189"/>
      <c r="M41" s="189"/>
      <c r="N41" s="189">
        <v>491000</v>
      </c>
      <c r="O41" s="190"/>
      <c r="P41" s="19"/>
    </row>
    <row r="42" spans="1:16" ht="15">
      <c r="A42" s="38"/>
      <c r="B42" s="168"/>
      <c r="C42" s="212" t="s">
        <v>188</v>
      </c>
      <c r="D42" s="212"/>
      <c r="E42" s="212"/>
      <c r="F42" s="212"/>
      <c r="G42" s="212"/>
      <c r="H42" s="212"/>
      <c r="I42" s="212"/>
      <c r="J42" s="212"/>
      <c r="K42" s="188"/>
      <c r="L42" s="189"/>
      <c r="M42" s="189"/>
      <c r="N42" s="189"/>
      <c r="O42" s="190"/>
      <c r="P42" s="19"/>
    </row>
    <row r="43" spans="1:16" ht="15">
      <c r="A43" s="38"/>
      <c r="B43" s="168"/>
      <c r="C43" s="213"/>
      <c r="D43" s="213"/>
      <c r="E43" s="213"/>
      <c r="F43" s="213"/>
      <c r="G43" s="213"/>
      <c r="H43" s="213"/>
      <c r="I43" s="213"/>
      <c r="J43" s="213"/>
      <c r="K43" s="188"/>
      <c r="L43" s="189"/>
      <c r="M43" s="189"/>
      <c r="N43" s="189"/>
      <c r="O43" s="190">
        <f>SUM(N41:N43)/15091293</f>
        <v>0.032535316887691464</v>
      </c>
      <c r="P43" s="19"/>
    </row>
    <row r="44" spans="1:16" ht="22.5">
      <c r="A44" s="38"/>
      <c r="B44" s="191" t="s">
        <v>208</v>
      </c>
      <c r="C44" s="214" t="s">
        <v>188</v>
      </c>
      <c r="D44" s="214"/>
      <c r="E44" s="214"/>
      <c r="F44" s="214"/>
      <c r="G44" s="214"/>
      <c r="H44" s="214"/>
      <c r="I44" s="214"/>
      <c r="J44" s="214"/>
      <c r="K44" s="192"/>
      <c r="L44" s="193"/>
      <c r="M44" s="193"/>
      <c r="N44" s="193"/>
      <c r="O44" s="194"/>
      <c r="P44" s="19"/>
    </row>
    <row r="45" spans="1:16" ht="15">
      <c r="A45" s="38"/>
      <c r="B45" s="168"/>
      <c r="C45" s="215"/>
      <c r="D45" s="215"/>
      <c r="E45" s="215"/>
      <c r="F45" s="215"/>
      <c r="G45" s="215"/>
      <c r="H45" s="215"/>
      <c r="I45" s="215"/>
      <c r="J45" s="215"/>
      <c r="K45" s="192"/>
      <c r="L45" s="193"/>
      <c r="M45" s="193"/>
      <c r="N45" s="193"/>
      <c r="O45" s="194">
        <f>SUM(N44:N45)/15091293</f>
        <v>0</v>
      </c>
      <c r="P45" s="19"/>
    </row>
    <row r="46" spans="1:16" ht="22.5">
      <c r="A46" s="38"/>
      <c r="B46" s="195" t="s">
        <v>209</v>
      </c>
      <c r="C46" s="216" t="s">
        <v>188</v>
      </c>
      <c r="D46" s="216"/>
      <c r="E46" s="216"/>
      <c r="F46" s="216"/>
      <c r="G46" s="216"/>
      <c r="H46" s="216"/>
      <c r="I46" s="216"/>
      <c r="J46" s="216"/>
      <c r="K46" s="110"/>
      <c r="L46" s="106"/>
      <c r="M46" s="106"/>
      <c r="N46" s="106"/>
      <c r="O46" s="111"/>
      <c r="P46" s="19"/>
    </row>
    <row r="47" spans="1:16" ht="15">
      <c r="A47" s="38"/>
      <c r="B47" s="168"/>
      <c r="C47" s="207"/>
      <c r="D47" s="207"/>
      <c r="E47" s="207"/>
      <c r="F47" s="207"/>
      <c r="G47" s="207"/>
      <c r="H47" s="207"/>
      <c r="I47" s="207"/>
      <c r="J47" s="207"/>
      <c r="K47" s="110"/>
      <c r="L47" s="106"/>
      <c r="M47" s="106"/>
      <c r="N47" s="106"/>
      <c r="O47" s="111">
        <f>SUM(N46:N47)/15091293</f>
        <v>0</v>
      </c>
      <c r="P47" s="19"/>
    </row>
    <row r="48" spans="1:16" ht="22.5">
      <c r="A48" s="38"/>
      <c r="B48" s="196" t="s">
        <v>210</v>
      </c>
      <c r="C48" s="208" t="s">
        <v>211</v>
      </c>
      <c r="D48" s="208"/>
      <c r="E48" s="208"/>
      <c r="F48" s="208"/>
      <c r="G48" s="208"/>
      <c r="H48" s="208"/>
      <c r="I48" s="208"/>
      <c r="J48" s="208"/>
      <c r="K48" s="197"/>
      <c r="L48" s="198"/>
      <c r="M48" s="198"/>
      <c r="N48" s="198">
        <v>60000</v>
      </c>
      <c r="O48" s="199"/>
      <c r="P48" s="19"/>
    </row>
    <row r="49" spans="1:16" ht="15">
      <c r="A49" s="38"/>
      <c r="B49" s="168"/>
      <c r="C49" s="209"/>
      <c r="D49" s="209"/>
      <c r="E49" s="209"/>
      <c r="F49" s="209"/>
      <c r="G49" s="209"/>
      <c r="H49" s="209"/>
      <c r="I49" s="209"/>
      <c r="J49" s="209"/>
      <c r="K49" s="86"/>
      <c r="L49" s="82"/>
      <c r="M49" s="82"/>
      <c r="N49" s="82"/>
      <c r="O49" s="87">
        <f>SUM(N48:N49)/15091293</f>
        <v>0.003975802471000994</v>
      </c>
      <c r="P49" s="19"/>
    </row>
    <row r="50" spans="1:16" ht="15">
      <c r="A50" s="38"/>
      <c r="B50" s="210" t="s">
        <v>212</v>
      </c>
      <c r="C50" s="210"/>
      <c r="D50" s="210"/>
      <c r="E50" s="210"/>
      <c r="F50" s="210"/>
      <c r="G50" s="210"/>
      <c r="H50" s="210"/>
      <c r="I50" s="210"/>
      <c r="J50" s="210"/>
      <c r="K50" s="143"/>
      <c r="L50" s="139"/>
      <c r="M50" s="139"/>
      <c r="N50" s="139">
        <v>551000</v>
      </c>
      <c r="O50" s="144">
        <f>SUM(O41:O49)</f>
        <v>0.03651111935869246</v>
      </c>
      <c r="P50" s="19"/>
    </row>
    <row r="51" spans="1:16" ht="15">
      <c r="A51" s="17"/>
      <c r="B51" s="54"/>
      <c r="C51" s="54"/>
      <c r="D51" s="200"/>
      <c r="E51" s="200"/>
      <c r="F51" s="201"/>
      <c r="G51" s="201"/>
      <c r="H51" s="201"/>
      <c r="I51" s="201"/>
      <c r="J51" s="201"/>
      <c r="K51" s="201"/>
      <c r="L51" s="201"/>
      <c r="M51" s="201"/>
      <c r="N51" s="201"/>
      <c r="O51" s="202"/>
      <c r="P51" s="19"/>
    </row>
    <row r="52" ht="15">
      <c r="B52" s="203"/>
    </row>
    <row r="53" spans="2:6" ht="15">
      <c r="B53" s="211" t="s">
        <v>213</v>
      </c>
      <c r="C53" s="211"/>
      <c r="D53" s="211"/>
      <c r="E53" s="211"/>
      <c r="F53" s="205"/>
    </row>
  </sheetData>
  <mergeCells count="17">
    <mergeCell ref="C46:J46"/>
    <mergeCell ref="C2:E2"/>
    <mergeCell ref="B27:C27"/>
    <mergeCell ref="B28:O28"/>
    <mergeCell ref="N29:O29"/>
    <mergeCell ref="B37:G37"/>
    <mergeCell ref="B38:P38"/>
    <mergeCell ref="C41:J41"/>
    <mergeCell ref="C42:J42"/>
    <mergeCell ref="C43:J43"/>
    <mergeCell ref="C44:J44"/>
    <mergeCell ref="C45:J45"/>
    <mergeCell ref="C47:J47"/>
    <mergeCell ref="C48:J48"/>
    <mergeCell ref="C49:J49"/>
    <mergeCell ref="B50:J50"/>
    <mergeCell ref="B53:E53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GOLDING, Dave</dc:creator>
  <cp:keywords/>
  <dc:description/>
  <cp:lastModifiedBy>Preece, Julie</cp:lastModifiedBy>
  <cp:lastPrinted>2015-08-13T14:44:38Z</cp:lastPrinted>
  <dcterms:created xsi:type="dcterms:W3CDTF">2014-09-22T13:08:26Z</dcterms:created>
  <dcterms:modified xsi:type="dcterms:W3CDTF">2018-12-18T10:32:45Z</dcterms:modified>
  <cp:category/>
  <cp:version/>
  <cp:contentType/>
  <cp:contentStatus/>
</cp:coreProperties>
</file>